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<sst xmlns="http://schemas.openxmlformats.org/spreadsheetml/2006/main" count="558" uniqueCount="154">
  <si>
    <t>Cod tip decont</t>
  </si>
  <si>
    <t>Perioadă raportare</t>
  </si>
  <si>
    <t>Cod partener</t>
  </si>
  <si>
    <t>Nume partener</t>
  </si>
  <si>
    <t>MAR2020 FARM CAS-MM</t>
  </si>
  <si>
    <t>25422558</t>
  </si>
  <si>
    <t>ANDISIMA FARM SRL</t>
  </si>
  <si>
    <t>FRM-TEST_INSU_COPIL</t>
  </si>
  <si>
    <t>FRM-TEST_INSU_ADULT</t>
  </si>
  <si>
    <t>2960337</t>
  </si>
  <si>
    <t>ASKLEPIOS SRL</t>
  </si>
  <si>
    <t>2203680</t>
  </si>
  <si>
    <t>BERES SRL</t>
  </si>
  <si>
    <t>BIOREX SRL</t>
  </si>
  <si>
    <t>2230820</t>
  </si>
  <si>
    <t>CARDIO SRL</t>
  </si>
  <si>
    <t>4294960</t>
  </si>
  <si>
    <t>1803830</t>
  </si>
  <si>
    <t>CATENA HYGEIA</t>
  </si>
  <si>
    <t>5086330</t>
  </si>
  <si>
    <t>COMFARM MMM  SRL</t>
  </si>
  <si>
    <t>COMIRO INVEST SRL</t>
  </si>
  <si>
    <t>24562561</t>
  </si>
  <si>
    <t>CRISFARM SRL</t>
  </si>
  <si>
    <t>8638773</t>
  </si>
  <si>
    <t>DAVILLA SRL</t>
  </si>
  <si>
    <t>3460461</t>
  </si>
  <si>
    <t>3460305</t>
  </si>
  <si>
    <t>DIANTHUS SRL</t>
  </si>
  <si>
    <t>7651596</t>
  </si>
  <si>
    <t>ELODEA SRL</t>
  </si>
  <si>
    <t>17218965</t>
  </si>
  <si>
    <t>ENYAFARM SRL</t>
  </si>
  <si>
    <t>EPHEDRAFARM SRL</t>
  </si>
  <si>
    <t>17271187</t>
  </si>
  <si>
    <t>FARMACIA MADFARM SRL</t>
  </si>
  <si>
    <t>30445906</t>
  </si>
  <si>
    <t>3825231</t>
  </si>
  <si>
    <t>FARMACIA OLIMP</t>
  </si>
  <si>
    <t>9015528</t>
  </si>
  <si>
    <t>FARMACIA SOMESAN SRL</t>
  </si>
  <si>
    <t>FARMAVIS SRL</t>
  </si>
  <si>
    <t>2965423</t>
  </si>
  <si>
    <t>FIRUTA FARM SRL</t>
  </si>
  <si>
    <t>29529388</t>
  </si>
  <si>
    <t>3099791</t>
  </si>
  <si>
    <t>2201108</t>
  </si>
  <si>
    <t>GENTIANA SRL</t>
  </si>
  <si>
    <t>2198401</t>
  </si>
  <si>
    <t>HELENA SRL</t>
  </si>
  <si>
    <t>HELP NET FARMA SA</t>
  </si>
  <si>
    <t>14169353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</si>
  <si>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</si>
  <si>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</si>
  <si>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</si>
  <si>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</si>
  <si>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</si>
  <si>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</si>
  <si>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</si>
  <si>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</si>
  <si>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</si>
  <si>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</si>
  <si>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</si>
  <si>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</si>
  <si>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</si>
  <si>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</si>
  <si>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</si>
  <si>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</si>
  <si>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NORDPHARM S.R.L.</t>
  </si>
  <si>
    <t>6077518</t>
  </si>
  <si>
    <t>12366758</t>
  </si>
  <si>
    <t>OMA CONSTRUCT SRL</t>
  </si>
  <si>
    <t>PEFARM S.R.L.</t>
  </si>
  <si>
    <t>15241643</t>
  </si>
  <si>
    <t>9839015</t>
  </si>
  <si>
    <t>PHARMA SRL</t>
  </si>
  <si>
    <t>12530094</t>
  </si>
  <si>
    <t>PHARMACLIN SRL</t>
  </si>
  <si>
    <t>2192387</t>
  </si>
  <si>
    <t>PHYTAL  FARMACIE SRL</t>
  </si>
  <si>
    <t>3596251</t>
  </si>
  <si>
    <t>S.I.E.P.C.O.F.A.R.</t>
  </si>
  <si>
    <t>15703084</t>
  </si>
  <si>
    <t>SALIX FARM SRL</t>
  </si>
  <si>
    <t>SANATATEA SRL</t>
  </si>
  <si>
    <t>5827654</t>
  </si>
  <si>
    <t>SARALEX SRL</t>
  </si>
  <si>
    <t>16508707</t>
  </si>
  <si>
    <t>9378655</t>
  </si>
  <si>
    <t>SENSIBLU</t>
  </si>
  <si>
    <t>SILVIA M FARM SRL</t>
  </si>
  <si>
    <t>38607906</t>
  </si>
  <si>
    <t>8294254</t>
  </si>
  <si>
    <t>TEDANA FARM SRL</t>
  </si>
  <si>
    <t>18757950</t>
  </si>
  <si>
    <t>TG LIVIA FARM</t>
  </si>
  <si>
    <t>14844662</t>
  </si>
  <si>
    <t>UNICA FARM SRL</t>
  </si>
  <si>
    <t>TOTAL ANDISIMA FARM</t>
  </si>
  <si>
    <t>TOTAL ASKLEPIOS</t>
  </si>
  <si>
    <t>TOTAL BERES</t>
  </si>
  <si>
    <t>TOTAL BIOREX</t>
  </si>
  <si>
    <t>TOTAL CARDIO</t>
  </si>
  <si>
    <t>TOTAL CATENA HYGEIA</t>
  </si>
  <si>
    <t>TOTAL COMFARM</t>
  </si>
  <si>
    <t>TOTAL COMIRO INVEST</t>
  </si>
  <si>
    <t>TOTAL CRISFARM</t>
  </si>
  <si>
    <t>TOTAL DAVILLA</t>
  </si>
  <si>
    <t>TOTAL DIANTHUS</t>
  </si>
  <si>
    <t>TOTAL ELODEA</t>
  </si>
  <si>
    <t>TOTAL ENYAFARM</t>
  </si>
  <si>
    <t>TOTAL EPHEDRAFARM</t>
  </si>
  <si>
    <t>TOTAL FARMACIA MADFARM</t>
  </si>
  <si>
    <t>TOTAL FARMACIA OLIMP</t>
  </si>
  <si>
    <t>TOTAL FARMACIA SOMESAN</t>
  </si>
  <si>
    <t>TOTAL FARMAVIS</t>
  </si>
  <si>
    <t>TOTAL FIRUTA FARM</t>
  </si>
  <si>
    <t>TOTAL GEDEON RICHTER</t>
  </si>
  <si>
    <t>TOTAL GENTIANA</t>
  </si>
  <si>
    <t>TOTAL HELENA</t>
  </si>
  <si>
    <t>TOTAL HELP NET FARMA</t>
  </si>
  <si>
    <t>TOTAL JASMINUM FARM</t>
  </si>
  <si>
    <t>TOTAL LIAFARM</t>
  </si>
  <si>
    <t>TOTAL LUANA FARM</t>
  </si>
  <si>
    <t>TOTAL LUMILEVA FARM</t>
  </si>
  <si>
    <t>TOTAL MED SERV UNITED</t>
  </si>
  <si>
    <t>TOTAL MENTHAE</t>
  </si>
  <si>
    <t>TOTAL MIHALCA FARM</t>
  </si>
  <si>
    <t>TOTAL MILLEFOLIA</t>
  </si>
  <si>
    <t>TOTAL NORDPHARM</t>
  </si>
  <si>
    <t>TOTAL OMA CONSTRUCT</t>
  </si>
  <si>
    <t>TOTAL PEFARM</t>
  </si>
  <si>
    <t>TOTAL PHARMA</t>
  </si>
  <si>
    <t>TOTAL PHARMACLIN</t>
  </si>
  <si>
    <t>TOTAL PHYTAL FARMACIE</t>
  </si>
  <si>
    <t>TOTAL S.I.E.P.C.O.F.A.R.</t>
  </si>
  <si>
    <t>TOTAL SALIX FARM</t>
  </si>
  <si>
    <t>TOTAL SANATATEA</t>
  </si>
  <si>
    <t>TOTAL SARALEX</t>
  </si>
  <si>
    <t>TOTAL SENSIBLU</t>
  </si>
  <si>
    <t>TOTAL SILVIA M FARM</t>
  </si>
  <si>
    <t>TOTAL TEDANA FARM</t>
  </si>
  <si>
    <t>TOTAL TG LIVIA FARM</t>
  </si>
  <si>
    <t>TOTAL UNICA FARM</t>
  </si>
  <si>
    <t>TOTAL GENERAL</t>
  </si>
  <si>
    <t>CAS MARAMURES</t>
  </si>
  <si>
    <t>SERVICIUL DECONTARE SERVICII MEDICALE, ACORDURI, REGULAMENTE SI FORMULARE EUROPENE</t>
  </si>
  <si>
    <t>Valoare factura</t>
  </si>
  <si>
    <t>Propus spre decontare</t>
  </si>
  <si>
    <t>Rest de plata</t>
  </si>
  <si>
    <t>DEC2019 FARM CAS-MM</t>
  </si>
  <si>
    <t>Plata partiala</t>
  </si>
  <si>
    <t>GEDEON RICHTER FARMACIA</t>
  </si>
  <si>
    <t xml:space="preserve"> MARTIE I + II 2020- SUMELE DECONTATE PENTRU TESTE DE AUTOMONITORIZARE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</si>
</sst>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4" fontId="2" fillId="0" borderId="16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3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32.421875" style="0" customWidth="1"/>
    <col min="2" max="2" width="23.421875" style="0" customWidth="1"/>
    <col min="3" max="3" width="12.57421875" style="0" customWidth="1"/>
    <col min="4" max="4" width="9.28125" style="0" customWidth="1"/>
    <col min="5" max="5" width="11.28125" style="0" customWidth="1"/>
    <col min="6" max="6" width="9.421875" style="0" customWidth="1"/>
    <col min="7" max="7" width="10.57421875" style="0" customWidth="1"/>
    <col min="8" max="8" width="27.7109375" style="0" customWidth="1"/>
  </cols>
  <sheetData>
    <row r="1" spans="1:10" ht="12.75">
      <c r="A1" s="24" t="s">
        <v>145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4" t="s">
        <v>146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2.75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0" ht="12.75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0" ht="12.75">
      <c r="A5" s="33" t="s">
        <v>153</v>
      </c>
      <c r="B5" s="33"/>
      <c r="C5" s="33"/>
      <c r="D5" s="33"/>
      <c r="E5" s="33"/>
      <c r="F5" s="33"/>
      <c r="G5" s="33"/>
      <c r="H5" s="33"/>
      <c r="I5" s="24"/>
      <c r="J5" s="24"/>
    </row>
    <row r="7" ht="13.5" thickBot="1"/>
    <row r="8" spans="1:8" ht="42" customHeight="1" thickBot="1">
      <c r="A8" s="5" t="s">
        <v>0</v>
      </c>
      <c r="B8" s="6" t="s">
        <v>1</v>
      </c>
      <c r="C8" s="31" t="s">
        <v>147</v>
      </c>
      <c r="D8" s="31" t="s">
        <v>151</v>
      </c>
      <c r="E8" s="31" t="s">
        <v>148</v>
      </c>
      <c r="F8" s="31" t="s">
        <v>149</v>
      </c>
      <c r="G8" s="31" t="s">
        <v>2</v>
      </c>
      <c r="H8" s="7" t="s">
        <v>3</v>
      </c>
    </row>
    <row r="9" spans="1:8" ht="12.75">
      <c r="A9" s="16" t="s">
        <v>7</v>
      </c>
      <c r="B9" s="3" t="s">
        <v>4</v>
      </c>
      <c r="C9" s="4">
        <v>120</v>
      </c>
      <c r="D9" s="4"/>
      <c r="E9" s="4">
        <f>C9</f>
        <v>120</v>
      </c>
      <c r="F9" s="4">
        <f>C9-E9</f>
        <v>0</v>
      </c>
      <c r="G9" s="3" t="s">
        <v>5</v>
      </c>
      <c r="H9" s="17" t="s">
        <v>6</v>
      </c>
    </row>
    <row r="10" spans="1:8" ht="12.75">
      <c r="A10" s="18" t="s">
        <v>8</v>
      </c>
      <c r="B10" s="1" t="s">
        <v>4</v>
      </c>
      <c r="C10" s="2">
        <v>1236</v>
      </c>
      <c r="D10" s="4"/>
      <c r="E10" s="4">
        <f>C10</f>
        <v>1236</v>
      </c>
      <c r="F10" s="4">
        <f aca="true" t="shared" si="0" ref="F10:F75">C10-E10</f>
        <v>0</v>
      </c>
      <c r="G10" s="1" t="s">
        <v>5</v>
      </c>
      <c r="H10" s="19" t="s">
        <v>6</v>
      </c>
    </row>
    <row r="11" spans="1:8" ht="12.75">
      <c r="A11" s="18" t="s">
        <v>8</v>
      </c>
      <c r="B11" s="1" t="s">
        <v>4</v>
      </c>
      <c r="C11" s="2">
        <v>360</v>
      </c>
      <c r="D11" s="4"/>
      <c r="E11" s="4">
        <f>C11</f>
        <v>360</v>
      </c>
      <c r="F11" s="4">
        <f t="shared" si="0"/>
        <v>0</v>
      </c>
      <c r="G11" s="1" t="s">
        <v>5</v>
      </c>
      <c r="H11" s="19" t="s">
        <v>6</v>
      </c>
    </row>
    <row r="12" spans="1:8" ht="13.5" thickBot="1">
      <c r="A12" s="20" t="s">
        <v>98</v>
      </c>
      <c r="B12" s="8"/>
      <c r="C12" s="9">
        <f>SUM(C9:C11)</f>
        <v>1716</v>
      </c>
      <c r="D12" s="9">
        <f>SUM(D9:D11)</f>
        <v>0</v>
      </c>
      <c r="E12" s="9">
        <f>SUM(E9:E11)</f>
        <v>1716</v>
      </c>
      <c r="F12" s="9">
        <f>SUM(F9:F11)</f>
        <v>0</v>
      </c>
      <c r="G12" s="8"/>
      <c r="H12" s="21"/>
    </row>
    <row r="13" spans="1:8" ht="12.75">
      <c r="A13" s="16" t="s">
        <v>8</v>
      </c>
      <c r="B13" s="3" t="s">
        <v>4</v>
      </c>
      <c r="C13" s="4">
        <v>240</v>
      </c>
      <c r="D13" s="4"/>
      <c r="E13" s="4">
        <f>C13</f>
        <v>240</v>
      </c>
      <c r="F13" s="4">
        <f t="shared" si="0"/>
        <v>0</v>
      </c>
      <c r="G13" s="3" t="s">
        <v>9</v>
      </c>
      <c r="H13" s="17" t="s">
        <v>10</v>
      </c>
    </row>
    <row r="14" spans="1:8" ht="13.5" thickBot="1">
      <c r="A14" s="20" t="s">
        <v>99</v>
      </c>
      <c r="B14" s="8"/>
      <c r="C14" s="9">
        <f>SUM(C13)</f>
        <v>240</v>
      </c>
      <c r="D14" s="9">
        <f>SUM(D13)</f>
        <v>0</v>
      </c>
      <c r="E14" s="9">
        <f>SUM(E13)</f>
        <v>240</v>
      </c>
      <c r="F14" s="9">
        <f>SUM(F13)</f>
        <v>0</v>
      </c>
      <c r="G14" s="8"/>
      <c r="H14" s="21"/>
    </row>
    <row r="15" spans="1:8" ht="12.75">
      <c r="A15" s="16" t="s">
        <v>8</v>
      </c>
      <c r="B15" s="3" t="s">
        <v>4</v>
      </c>
      <c r="C15" s="4">
        <v>2640</v>
      </c>
      <c r="D15" s="4"/>
      <c r="E15" s="4">
        <f>C15</f>
        <v>2640</v>
      </c>
      <c r="F15" s="4">
        <f t="shared" si="0"/>
        <v>0</v>
      </c>
      <c r="G15" s="3" t="s">
        <v>11</v>
      </c>
      <c r="H15" s="17" t="s">
        <v>12</v>
      </c>
    </row>
    <row r="16" spans="1:8" ht="13.5" thickBot="1">
      <c r="A16" s="20" t="s">
        <v>100</v>
      </c>
      <c r="B16" s="8"/>
      <c r="C16" s="9">
        <f>SUM(C15)</f>
        <v>2640</v>
      </c>
      <c r="D16" s="9">
        <f>SUM(D15)</f>
        <v>0</v>
      </c>
      <c r="E16" s="9">
        <f>SUM(E15)</f>
        <v>2640</v>
      </c>
      <c r="F16" s="9">
        <f>SUM(F15)</f>
        <v>0</v>
      </c>
      <c r="G16" s="8"/>
      <c r="H16" s="21"/>
    </row>
    <row r="17" spans="1:8" ht="12.75">
      <c r="A17" s="16" t="s">
        <v>8</v>
      </c>
      <c r="B17" s="3" t="s">
        <v>4</v>
      </c>
      <c r="C17" s="4">
        <v>39.6</v>
      </c>
      <c r="D17" s="4"/>
      <c r="E17" s="4">
        <f>C17</f>
        <v>39.6</v>
      </c>
      <c r="F17" s="4">
        <f t="shared" si="0"/>
        <v>0</v>
      </c>
      <c r="G17" s="3" t="s">
        <v>14</v>
      </c>
      <c r="H17" s="17" t="s">
        <v>13</v>
      </c>
    </row>
    <row r="18" spans="1:8" ht="12.75">
      <c r="A18" s="18" t="s">
        <v>8</v>
      </c>
      <c r="B18" s="1" t="s">
        <v>4</v>
      </c>
      <c r="C18" s="2">
        <v>559.2</v>
      </c>
      <c r="D18" s="2"/>
      <c r="E18" s="2">
        <v>359.2</v>
      </c>
      <c r="F18" s="4">
        <f t="shared" si="0"/>
        <v>200.00000000000006</v>
      </c>
      <c r="G18" s="1" t="s">
        <v>14</v>
      </c>
      <c r="H18" s="19" t="s">
        <v>13</v>
      </c>
    </row>
    <row r="19" spans="1:8" ht="12.75">
      <c r="A19" s="18" t="s">
        <v>8</v>
      </c>
      <c r="B19" s="1" t="s">
        <v>4</v>
      </c>
      <c r="C19" s="2">
        <v>120</v>
      </c>
      <c r="D19" s="2"/>
      <c r="E19" s="2">
        <f>C19</f>
        <v>120</v>
      </c>
      <c r="F19" s="4">
        <f t="shared" si="0"/>
        <v>0</v>
      </c>
      <c r="G19" s="1" t="s">
        <v>14</v>
      </c>
      <c r="H19" s="19" t="s">
        <v>13</v>
      </c>
    </row>
    <row r="20" spans="1:8" ht="13.5" thickBot="1">
      <c r="A20" s="20" t="s">
        <v>101</v>
      </c>
      <c r="B20" s="8"/>
      <c r="C20" s="9">
        <f>SUM(C17:C19)</f>
        <v>718.8000000000001</v>
      </c>
      <c r="D20" s="9">
        <f>SUM(D17:D19)</f>
        <v>0</v>
      </c>
      <c r="E20" s="9">
        <f>SUM(E17:E19)</f>
        <v>518.8</v>
      </c>
      <c r="F20" s="9">
        <f>SUM(F17:F19)</f>
        <v>200.00000000000006</v>
      </c>
      <c r="G20" s="8"/>
      <c r="H20" s="21"/>
    </row>
    <row r="21" spans="1:8" ht="12.75">
      <c r="A21" s="16" t="s">
        <v>8</v>
      </c>
      <c r="B21" s="3" t="s">
        <v>4</v>
      </c>
      <c r="C21" s="4">
        <v>720</v>
      </c>
      <c r="D21" s="4"/>
      <c r="E21" s="4">
        <f>C21</f>
        <v>720</v>
      </c>
      <c r="F21" s="4">
        <f t="shared" si="0"/>
        <v>0</v>
      </c>
      <c r="G21" s="3" t="s">
        <v>16</v>
      </c>
      <c r="H21" s="17" t="s">
        <v>15</v>
      </c>
    </row>
    <row r="22" spans="1:8" ht="13.5" thickBot="1">
      <c r="A22" s="20" t="s">
        <v>102</v>
      </c>
      <c r="B22" s="8"/>
      <c r="C22" s="9">
        <f>SUM(C21)</f>
        <v>720</v>
      </c>
      <c r="D22" s="9">
        <f>SUM(D21)</f>
        <v>0</v>
      </c>
      <c r="E22" s="9">
        <f>SUM(E21)</f>
        <v>720</v>
      </c>
      <c r="F22" s="9">
        <f>SUM(F21)</f>
        <v>0</v>
      </c>
      <c r="G22" s="8"/>
      <c r="H22" s="21"/>
    </row>
    <row r="23" spans="1:8" ht="12.75">
      <c r="A23" s="16" t="s">
        <v>8</v>
      </c>
      <c r="B23" s="3" t="s">
        <v>150</v>
      </c>
      <c r="C23" s="4">
        <v>7920</v>
      </c>
      <c r="D23" s="4"/>
      <c r="E23" s="4">
        <v>7920</v>
      </c>
      <c r="F23" s="4">
        <f t="shared" si="0"/>
        <v>0</v>
      </c>
      <c r="G23" s="3" t="s">
        <v>17</v>
      </c>
      <c r="H23" s="17" t="s">
        <v>18</v>
      </c>
    </row>
    <row r="24" spans="1:8" ht="12.75">
      <c r="A24" s="16" t="s">
        <v>8</v>
      </c>
      <c r="B24" s="3" t="s">
        <v>150</v>
      </c>
      <c r="C24" s="4">
        <v>10848</v>
      </c>
      <c r="D24" s="4">
        <v>4752.69</v>
      </c>
      <c r="E24" s="4">
        <v>6095.31</v>
      </c>
      <c r="F24" s="4">
        <f>C24-D24-E24</f>
        <v>0</v>
      </c>
      <c r="G24" s="1" t="s">
        <v>17</v>
      </c>
      <c r="H24" s="19" t="s">
        <v>18</v>
      </c>
    </row>
    <row r="25" spans="1:8" ht="12.75">
      <c r="A25" s="16" t="s">
        <v>8</v>
      </c>
      <c r="B25" s="1" t="s">
        <v>4</v>
      </c>
      <c r="C25" s="4">
        <v>2319.6</v>
      </c>
      <c r="D25" s="4"/>
      <c r="E25" s="4">
        <v>2319.6</v>
      </c>
      <c r="F25" s="4">
        <f t="shared" si="0"/>
        <v>0</v>
      </c>
      <c r="G25" s="1" t="s">
        <v>17</v>
      </c>
      <c r="H25" s="19" t="s">
        <v>18</v>
      </c>
    </row>
    <row r="26" spans="1:8" ht="12.75">
      <c r="A26" s="18" t="s">
        <v>8</v>
      </c>
      <c r="B26" s="1" t="s">
        <v>4</v>
      </c>
      <c r="C26" s="2">
        <v>3799.2</v>
      </c>
      <c r="D26" s="4"/>
      <c r="E26" s="4">
        <f aca="true" t="shared" si="1" ref="E26:E34">C26</f>
        <v>3799.2</v>
      </c>
      <c r="F26" s="4">
        <f t="shared" si="0"/>
        <v>0</v>
      </c>
      <c r="G26" s="1" t="s">
        <v>17</v>
      </c>
      <c r="H26" s="19" t="s">
        <v>18</v>
      </c>
    </row>
    <row r="27" spans="1:8" ht="12.75">
      <c r="A27" s="18" t="s">
        <v>8</v>
      </c>
      <c r="B27" s="1" t="s">
        <v>4</v>
      </c>
      <c r="C27" s="2">
        <v>9120</v>
      </c>
      <c r="D27" s="4"/>
      <c r="E27" s="4">
        <f t="shared" si="1"/>
        <v>9120</v>
      </c>
      <c r="F27" s="4">
        <f t="shared" si="0"/>
        <v>0</v>
      </c>
      <c r="G27" s="1" t="s">
        <v>17</v>
      </c>
      <c r="H27" s="19" t="s">
        <v>18</v>
      </c>
    </row>
    <row r="28" spans="1:8" ht="12.75">
      <c r="A28" s="18" t="s">
        <v>8</v>
      </c>
      <c r="B28" s="1" t="s">
        <v>4</v>
      </c>
      <c r="C28" s="2">
        <v>1680</v>
      </c>
      <c r="D28" s="4"/>
      <c r="E28" s="4">
        <f t="shared" si="1"/>
        <v>1680</v>
      </c>
      <c r="F28" s="4">
        <f t="shared" si="0"/>
        <v>0</v>
      </c>
      <c r="G28" s="1" t="s">
        <v>17</v>
      </c>
      <c r="H28" s="19" t="s">
        <v>18</v>
      </c>
    </row>
    <row r="29" spans="1:8" ht="12.75">
      <c r="A29" s="18" t="s">
        <v>7</v>
      </c>
      <c r="B29" s="1" t="s">
        <v>4</v>
      </c>
      <c r="C29" s="2">
        <v>120</v>
      </c>
      <c r="D29" s="4"/>
      <c r="E29" s="4">
        <f t="shared" si="1"/>
        <v>120</v>
      </c>
      <c r="F29" s="4">
        <f t="shared" si="0"/>
        <v>0</v>
      </c>
      <c r="G29" s="1" t="s">
        <v>17</v>
      </c>
      <c r="H29" s="19" t="s">
        <v>18</v>
      </c>
    </row>
    <row r="30" spans="1:8" ht="12.75">
      <c r="A30" s="18" t="s">
        <v>8</v>
      </c>
      <c r="B30" s="1" t="s">
        <v>4</v>
      </c>
      <c r="C30" s="2">
        <v>1800</v>
      </c>
      <c r="D30" s="4"/>
      <c r="E30" s="4">
        <f t="shared" si="1"/>
        <v>1800</v>
      </c>
      <c r="F30" s="4">
        <f t="shared" si="0"/>
        <v>0</v>
      </c>
      <c r="G30" s="1" t="s">
        <v>17</v>
      </c>
      <c r="H30" s="19" t="s">
        <v>18</v>
      </c>
    </row>
    <row r="31" spans="1:8" ht="12.75">
      <c r="A31" s="18" t="s">
        <v>8</v>
      </c>
      <c r="B31" s="1" t="s">
        <v>4</v>
      </c>
      <c r="C31" s="2">
        <v>915.6</v>
      </c>
      <c r="D31" s="4"/>
      <c r="E31" s="4">
        <f t="shared" si="1"/>
        <v>915.6</v>
      </c>
      <c r="F31" s="4">
        <f t="shared" si="0"/>
        <v>0</v>
      </c>
      <c r="G31" s="1" t="s">
        <v>17</v>
      </c>
      <c r="H31" s="19" t="s">
        <v>18</v>
      </c>
    </row>
    <row r="32" spans="1:8" ht="12.75">
      <c r="A32" s="18" t="s">
        <v>8</v>
      </c>
      <c r="B32" s="1" t="s">
        <v>4</v>
      </c>
      <c r="C32" s="2">
        <v>3240</v>
      </c>
      <c r="D32" s="4"/>
      <c r="E32" s="4">
        <f t="shared" si="1"/>
        <v>3240</v>
      </c>
      <c r="F32" s="4">
        <f t="shared" si="0"/>
        <v>0</v>
      </c>
      <c r="G32" s="1" t="s">
        <v>17</v>
      </c>
      <c r="H32" s="19" t="s">
        <v>18</v>
      </c>
    </row>
    <row r="33" spans="1:8" ht="12.75">
      <c r="A33" s="18" t="s">
        <v>8</v>
      </c>
      <c r="B33" s="1" t="s">
        <v>4</v>
      </c>
      <c r="C33" s="2">
        <v>3078</v>
      </c>
      <c r="D33" s="4"/>
      <c r="E33" s="4">
        <f t="shared" si="1"/>
        <v>3078</v>
      </c>
      <c r="F33" s="4">
        <f t="shared" si="0"/>
        <v>0</v>
      </c>
      <c r="G33" s="1" t="s">
        <v>17</v>
      </c>
      <c r="H33" s="19" t="s">
        <v>18</v>
      </c>
    </row>
    <row r="34" spans="1:8" ht="12.75">
      <c r="A34" s="18" t="s">
        <v>7</v>
      </c>
      <c r="B34" s="1" t="s">
        <v>4</v>
      </c>
      <c r="C34" s="2">
        <v>480</v>
      </c>
      <c r="D34" s="4"/>
      <c r="E34" s="4">
        <f t="shared" si="1"/>
        <v>480</v>
      </c>
      <c r="F34" s="4">
        <f t="shared" si="0"/>
        <v>0</v>
      </c>
      <c r="G34" s="1" t="s">
        <v>17</v>
      </c>
      <c r="H34" s="19" t="s">
        <v>18</v>
      </c>
    </row>
    <row r="35" spans="1:8" ht="12.75">
      <c r="A35" s="18" t="s">
        <v>8</v>
      </c>
      <c r="B35" s="1" t="s">
        <v>4</v>
      </c>
      <c r="C35" s="2">
        <v>8820</v>
      </c>
      <c r="D35" s="2"/>
      <c r="E35" s="2">
        <v>0</v>
      </c>
      <c r="F35" s="4">
        <f t="shared" si="0"/>
        <v>8820</v>
      </c>
      <c r="G35" s="1" t="s">
        <v>17</v>
      </c>
      <c r="H35" s="19" t="s">
        <v>18</v>
      </c>
    </row>
    <row r="36" spans="1:8" ht="13.5" thickBot="1">
      <c r="A36" s="20" t="s">
        <v>103</v>
      </c>
      <c r="B36" s="8"/>
      <c r="C36" s="9">
        <f>SUM(C23:C35)</f>
        <v>54140.4</v>
      </c>
      <c r="D36" s="9">
        <f>SUM(D23:D35)</f>
        <v>4752.69</v>
      </c>
      <c r="E36" s="9">
        <f>SUM(E23:E35)</f>
        <v>40567.71</v>
      </c>
      <c r="F36" s="9">
        <f>SUM(F23:F35)</f>
        <v>8820</v>
      </c>
      <c r="G36" s="8"/>
      <c r="H36" s="21"/>
    </row>
    <row r="37" spans="1:8" ht="12.75">
      <c r="A37" s="16" t="s">
        <v>8</v>
      </c>
      <c r="B37" s="3" t="s">
        <v>4</v>
      </c>
      <c r="C37" s="4">
        <v>120</v>
      </c>
      <c r="D37" s="4"/>
      <c r="E37" s="4">
        <v>0</v>
      </c>
      <c r="F37" s="4">
        <f t="shared" si="0"/>
        <v>120</v>
      </c>
      <c r="G37" s="3" t="s">
        <v>19</v>
      </c>
      <c r="H37" s="17" t="s">
        <v>20</v>
      </c>
    </row>
    <row r="38" spans="1:8" ht="13.5" thickBot="1">
      <c r="A38" s="20" t="s">
        <v>104</v>
      </c>
      <c r="B38" s="8"/>
      <c r="C38" s="9">
        <f>SUM(C37)</f>
        <v>120</v>
      </c>
      <c r="D38" s="9">
        <f>SUM(D37)</f>
        <v>0</v>
      </c>
      <c r="E38" s="9">
        <f>SUM(E37)</f>
        <v>0</v>
      </c>
      <c r="F38" s="9">
        <f>SUM(F37)</f>
        <v>120</v>
      </c>
      <c r="G38" s="8"/>
      <c r="H38" s="21"/>
    </row>
    <row r="39" spans="1:8" ht="12.75">
      <c r="A39" s="16" t="s">
        <v>8</v>
      </c>
      <c r="B39" s="3" t="s">
        <v>4</v>
      </c>
      <c r="C39" s="4">
        <v>4599.6</v>
      </c>
      <c r="D39" s="4"/>
      <c r="E39" s="4">
        <f>C39</f>
        <v>4599.6</v>
      </c>
      <c r="F39" s="4">
        <f t="shared" si="0"/>
        <v>0</v>
      </c>
      <c r="G39" s="3" t="s">
        <v>22</v>
      </c>
      <c r="H39" s="17" t="s">
        <v>21</v>
      </c>
    </row>
    <row r="40" spans="1:8" ht="13.5" thickBot="1">
      <c r="A40" s="20" t="s">
        <v>105</v>
      </c>
      <c r="B40" s="8"/>
      <c r="C40" s="9">
        <f>SUM(C39)</f>
        <v>4599.6</v>
      </c>
      <c r="D40" s="9">
        <f>SUM(D39)</f>
        <v>0</v>
      </c>
      <c r="E40" s="9">
        <f>SUM(E39)</f>
        <v>4599.6</v>
      </c>
      <c r="F40" s="9">
        <f>SUM(F39)</f>
        <v>0</v>
      </c>
      <c r="G40" s="8"/>
      <c r="H40" s="21"/>
    </row>
    <row r="41" spans="1:8" ht="12.75">
      <c r="A41" s="16" t="s">
        <v>8</v>
      </c>
      <c r="B41" s="3" t="s">
        <v>4</v>
      </c>
      <c r="C41" s="4">
        <v>360</v>
      </c>
      <c r="D41" s="4"/>
      <c r="E41" s="4">
        <f>C41</f>
        <v>360</v>
      </c>
      <c r="F41" s="4">
        <f t="shared" si="0"/>
        <v>0</v>
      </c>
      <c r="G41" s="3" t="s">
        <v>24</v>
      </c>
      <c r="H41" s="17" t="s">
        <v>23</v>
      </c>
    </row>
    <row r="42" spans="1:8" ht="12.75">
      <c r="A42" s="18" t="s">
        <v>8</v>
      </c>
      <c r="B42" s="1" t="s">
        <v>4</v>
      </c>
      <c r="C42" s="2">
        <v>240</v>
      </c>
      <c r="D42" s="4"/>
      <c r="E42" s="4">
        <f>C42</f>
        <v>240</v>
      </c>
      <c r="F42" s="4">
        <f t="shared" si="0"/>
        <v>0</v>
      </c>
      <c r="G42" s="1" t="s">
        <v>24</v>
      </c>
      <c r="H42" s="19" t="s">
        <v>23</v>
      </c>
    </row>
    <row r="43" spans="1:8" ht="13.5" thickBot="1">
      <c r="A43" s="20" t="s">
        <v>106</v>
      </c>
      <c r="B43" s="8"/>
      <c r="C43" s="9">
        <f>SUM(C41:C42)</f>
        <v>600</v>
      </c>
      <c r="D43" s="9">
        <f>SUM(D41:D42)</f>
        <v>0</v>
      </c>
      <c r="E43" s="9">
        <f>SUM(E41:E42)</f>
        <v>600</v>
      </c>
      <c r="F43" s="9">
        <f>SUM(F41:F42)</f>
        <v>0</v>
      </c>
      <c r="G43" s="8"/>
      <c r="H43" s="21"/>
    </row>
    <row r="44" spans="1:8" ht="12.75">
      <c r="A44" s="16" t="s">
        <v>8</v>
      </c>
      <c r="B44" s="3" t="s">
        <v>4</v>
      </c>
      <c r="C44" s="4">
        <v>3120</v>
      </c>
      <c r="D44" s="4"/>
      <c r="E44" s="4">
        <f>C44</f>
        <v>3120</v>
      </c>
      <c r="F44" s="4">
        <f t="shared" si="0"/>
        <v>0</v>
      </c>
      <c r="G44" s="3" t="s">
        <v>26</v>
      </c>
      <c r="H44" s="17" t="s">
        <v>25</v>
      </c>
    </row>
    <row r="45" spans="1:8" ht="13.5" thickBot="1">
      <c r="A45" s="20" t="s">
        <v>107</v>
      </c>
      <c r="B45" s="8"/>
      <c r="C45" s="9">
        <f>SUM(C44)</f>
        <v>3120</v>
      </c>
      <c r="D45" s="9">
        <f>SUM(D44)</f>
        <v>0</v>
      </c>
      <c r="E45" s="9">
        <f>SUM(E44)</f>
        <v>3120</v>
      </c>
      <c r="F45" s="9">
        <f>SUM(F44)</f>
        <v>0</v>
      </c>
      <c r="G45" s="8"/>
      <c r="H45" s="21"/>
    </row>
    <row r="46" spans="1:8" ht="12.75">
      <c r="A46" s="16" t="s">
        <v>8</v>
      </c>
      <c r="B46" s="3" t="s">
        <v>4</v>
      </c>
      <c r="C46" s="4">
        <v>2400</v>
      </c>
      <c r="D46" s="4"/>
      <c r="E46" s="4">
        <f>C46</f>
        <v>2400</v>
      </c>
      <c r="F46" s="4">
        <f t="shared" si="0"/>
        <v>0</v>
      </c>
      <c r="G46" s="3" t="s">
        <v>27</v>
      </c>
      <c r="H46" s="17" t="s">
        <v>28</v>
      </c>
    </row>
    <row r="47" spans="1:8" ht="13.5" thickBot="1">
      <c r="A47" s="20" t="s">
        <v>108</v>
      </c>
      <c r="B47" s="8"/>
      <c r="C47" s="9">
        <f>SUM(C46)</f>
        <v>2400</v>
      </c>
      <c r="D47" s="9">
        <f>SUM(D46)</f>
        <v>0</v>
      </c>
      <c r="E47" s="9">
        <f>SUM(E46)</f>
        <v>2400</v>
      </c>
      <c r="F47" s="9">
        <f>SUM(F46)</f>
        <v>0</v>
      </c>
      <c r="G47" s="8"/>
      <c r="H47" s="21"/>
    </row>
    <row r="48" spans="1:8" ht="12.75">
      <c r="A48" s="16" t="s">
        <v>7</v>
      </c>
      <c r="B48" s="3" t="s">
        <v>4</v>
      </c>
      <c r="C48" s="4">
        <v>480</v>
      </c>
      <c r="D48" s="4"/>
      <c r="E48" s="4">
        <f>C48</f>
        <v>480</v>
      </c>
      <c r="F48" s="4">
        <f t="shared" si="0"/>
        <v>0</v>
      </c>
      <c r="G48" s="3" t="s">
        <v>29</v>
      </c>
      <c r="H48" s="17" t="s">
        <v>30</v>
      </c>
    </row>
    <row r="49" spans="1:8" ht="12.75">
      <c r="A49" s="18" t="s">
        <v>8</v>
      </c>
      <c r="B49" s="1" t="s">
        <v>4</v>
      </c>
      <c r="C49" s="2">
        <v>360</v>
      </c>
      <c r="D49" s="4"/>
      <c r="E49" s="4">
        <f>C49</f>
        <v>360</v>
      </c>
      <c r="F49" s="4">
        <f t="shared" si="0"/>
        <v>0</v>
      </c>
      <c r="G49" s="1" t="s">
        <v>29</v>
      </c>
      <c r="H49" s="19" t="s">
        <v>30</v>
      </c>
    </row>
    <row r="50" spans="1:8" ht="13.5" thickBot="1">
      <c r="A50" s="20" t="s">
        <v>109</v>
      </c>
      <c r="B50" s="8"/>
      <c r="C50" s="9">
        <f>SUM(C48:C49)</f>
        <v>840</v>
      </c>
      <c r="D50" s="9">
        <f>SUM(D48:D49)</f>
        <v>0</v>
      </c>
      <c r="E50" s="9">
        <f>SUM(E48:E49)</f>
        <v>840</v>
      </c>
      <c r="F50" s="9">
        <f>SUM(F48:F49)</f>
        <v>0</v>
      </c>
      <c r="G50" s="8"/>
      <c r="H50" s="21"/>
    </row>
    <row r="51" spans="1:8" s="29" customFormat="1" ht="12.75">
      <c r="A51" s="25" t="s">
        <v>8</v>
      </c>
      <c r="B51" s="26" t="s">
        <v>4</v>
      </c>
      <c r="C51" s="27">
        <v>1200</v>
      </c>
      <c r="D51" s="27"/>
      <c r="E51" s="27">
        <f>C51</f>
        <v>1200</v>
      </c>
      <c r="F51" s="4">
        <f t="shared" si="0"/>
        <v>0</v>
      </c>
      <c r="G51" s="26" t="s">
        <v>31</v>
      </c>
      <c r="H51" s="28" t="s">
        <v>32</v>
      </c>
    </row>
    <row r="52" spans="1:8" ht="12.75">
      <c r="A52" s="18" t="s">
        <v>8</v>
      </c>
      <c r="B52" s="1" t="s">
        <v>4</v>
      </c>
      <c r="C52" s="2">
        <v>120</v>
      </c>
      <c r="D52" s="4"/>
      <c r="E52" s="27">
        <f>C52</f>
        <v>120</v>
      </c>
      <c r="F52" s="4">
        <f t="shared" si="0"/>
        <v>0</v>
      </c>
      <c r="G52" s="1" t="s">
        <v>31</v>
      </c>
      <c r="H52" s="19" t="s">
        <v>32</v>
      </c>
    </row>
    <row r="53" spans="1:8" ht="13.5" thickBot="1">
      <c r="A53" s="20" t="s">
        <v>110</v>
      </c>
      <c r="B53" s="8"/>
      <c r="C53" s="9">
        <f>SUM(C51:C52)</f>
        <v>1320</v>
      </c>
      <c r="D53" s="9">
        <f>SUM(D51:D52)</f>
        <v>0</v>
      </c>
      <c r="E53" s="9">
        <f>SUM(E51:E52)</f>
        <v>1320</v>
      </c>
      <c r="F53" s="9">
        <f>SUM(F51:F52)</f>
        <v>0</v>
      </c>
      <c r="G53" s="8"/>
      <c r="H53" s="21"/>
    </row>
    <row r="54" spans="1:8" ht="12.75">
      <c r="A54" s="16" t="s">
        <v>8</v>
      </c>
      <c r="B54" s="3" t="s">
        <v>4</v>
      </c>
      <c r="C54" s="4">
        <v>999.6</v>
      </c>
      <c r="D54" s="4"/>
      <c r="E54" s="4">
        <f>C54</f>
        <v>999.6</v>
      </c>
      <c r="F54" s="4">
        <f t="shared" si="0"/>
        <v>0</v>
      </c>
      <c r="G54" s="3" t="s">
        <v>34</v>
      </c>
      <c r="H54" s="17" t="s">
        <v>33</v>
      </c>
    </row>
    <row r="55" spans="1:8" ht="13.5" thickBot="1">
      <c r="A55" s="20" t="s">
        <v>111</v>
      </c>
      <c r="B55" s="8"/>
      <c r="C55" s="9">
        <f>SUM(C54)</f>
        <v>999.6</v>
      </c>
      <c r="D55" s="9">
        <f>SUM(D54)</f>
        <v>0</v>
      </c>
      <c r="E55" s="9">
        <f>SUM(E54)</f>
        <v>999.6</v>
      </c>
      <c r="F55" s="9">
        <f>SUM(F54)</f>
        <v>0</v>
      </c>
      <c r="G55" s="8"/>
      <c r="H55" s="21"/>
    </row>
    <row r="56" spans="1:8" ht="12.75">
      <c r="A56" s="16" t="s">
        <v>8</v>
      </c>
      <c r="B56" s="3" t="s">
        <v>4</v>
      </c>
      <c r="C56" s="4">
        <v>120</v>
      </c>
      <c r="D56" s="4"/>
      <c r="E56" s="4">
        <f>C56</f>
        <v>120</v>
      </c>
      <c r="F56" s="4">
        <f t="shared" si="0"/>
        <v>0</v>
      </c>
      <c r="G56" s="3" t="s">
        <v>36</v>
      </c>
      <c r="H56" s="17" t="s">
        <v>35</v>
      </c>
    </row>
    <row r="57" spans="1:8" ht="12.75">
      <c r="A57" s="18" t="s">
        <v>8</v>
      </c>
      <c r="B57" s="1" t="s">
        <v>4</v>
      </c>
      <c r="C57" s="2">
        <v>120</v>
      </c>
      <c r="D57" s="4"/>
      <c r="E57" s="4">
        <f>C57</f>
        <v>120</v>
      </c>
      <c r="F57" s="4">
        <f t="shared" si="0"/>
        <v>0</v>
      </c>
      <c r="G57" s="1" t="s">
        <v>36</v>
      </c>
      <c r="H57" s="19" t="s">
        <v>35</v>
      </c>
    </row>
    <row r="58" spans="1:8" ht="13.5" thickBot="1">
      <c r="A58" s="20" t="s">
        <v>112</v>
      </c>
      <c r="B58" s="8"/>
      <c r="C58" s="9">
        <f>SUM(C56:C57)</f>
        <v>240</v>
      </c>
      <c r="D58" s="9">
        <f>SUM(D56:D57)</f>
        <v>0</v>
      </c>
      <c r="E58" s="9">
        <f>SUM(E56:E57)</f>
        <v>240</v>
      </c>
      <c r="F58" s="9">
        <f>SUM(F56:F57)</f>
        <v>0</v>
      </c>
      <c r="G58" s="8"/>
      <c r="H58" s="21"/>
    </row>
    <row r="59" spans="1:8" ht="12.75">
      <c r="A59" s="16" t="s">
        <v>8</v>
      </c>
      <c r="B59" s="3" t="s">
        <v>4</v>
      </c>
      <c r="C59" s="4">
        <v>919.2</v>
      </c>
      <c r="D59" s="4"/>
      <c r="E59" s="4">
        <f>C59</f>
        <v>919.2</v>
      </c>
      <c r="F59" s="4">
        <f t="shared" si="0"/>
        <v>0</v>
      </c>
      <c r="G59" s="3" t="s">
        <v>37</v>
      </c>
      <c r="H59" s="17" t="s">
        <v>38</v>
      </c>
    </row>
    <row r="60" spans="1:8" ht="12.75">
      <c r="A60" s="18" t="s">
        <v>7</v>
      </c>
      <c r="B60" s="1" t="s">
        <v>4</v>
      </c>
      <c r="C60" s="2">
        <v>120</v>
      </c>
      <c r="D60" s="4"/>
      <c r="E60" s="4">
        <f>C60</f>
        <v>120</v>
      </c>
      <c r="F60" s="4">
        <f t="shared" si="0"/>
        <v>0</v>
      </c>
      <c r="G60" s="1" t="s">
        <v>37</v>
      </c>
      <c r="H60" s="19" t="s">
        <v>38</v>
      </c>
    </row>
    <row r="61" spans="1:8" ht="12.75">
      <c r="A61" s="18" t="s">
        <v>8</v>
      </c>
      <c r="B61" s="1" t="s">
        <v>4</v>
      </c>
      <c r="C61" s="2">
        <v>840</v>
      </c>
      <c r="D61" s="2"/>
      <c r="E61" s="2">
        <v>0</v>
      </c>
      <c r="F61" s="4">
        <f t="shared" si="0"/>
        <v>840</v>
      </c>
      <c r="G61" s="1" t="s">
        <v>37</v>
      </c>
      <c r="H61" s="19" t="s">
        <v>38</v>
      </c>
    </row>
    <row r="62" spans="1:8" ht="13.5" thickBot="1">
      <c r="A62" s="20" t="s">
        <v>113</v>
      </c>
      <c r="B62" s="8"/>
      <c r="C62" s="9">
        <f>SUM(C59:C61)</f>
        <v>1879.2</v>
      </c>
      <c r="D62" s="9">
        <f>SUM(D59:D61)</f>
        <v>0</v>
      </c>
      <c r="E62" s="9">
        <f>SUM(E59:E61)</f>
        <v>1039.2</v>
      </c>
      <c r="F62" s="9">
        <f>SUM(F59:F61)</f>
        <v>840</v>
      </c>
      <c r="G62" s="8"/>
      <c r="H62" s="21"/>
    </row>
    <row r="63" spans="1:8" ht="12.75">
      <c r="A63" s="16" t="s">
        <v>7</v>
      </c>
      <c r="B63" s="3" t="s">
        <v>4</v>
      </c>
      <c r="C63" s="4">
        <v>120</v>
      </c>
      <c r="D63" s="4"/>
      <c r="E63" s="4">
        <f>C63</f>
        <v>120</v>
      </c>
      <c r="F63" s="4">
        <f t="shared" si="0"/>
        <v>0</v>
      </c>
      <c r="G63" s="3" t="s">
        <v>39</v>
      </c>
      <c r="H63" s="17" t="s">
        <v>40</v>
      </c>
    </row>
    <row r="64" spans="1:8" ht="12.75">
      <c r="A64" s="18" t="s">
        <v>8</v>
      </c>
      <c r="B64" s="1" t="s">
        <v>4</v>
      </c>
      <c r="C64" s="2">
        <v>4478.4</v>
      </c>
      <c r="D64" s="4"/>
      <c r="E64" s="4">
        <f>C64</f>
        <v>4478.4</v>
      </c>
      <c r="F64" s="4">
        <f t="shared" si="0"/>
        <v>0</v>
      </c>
      <c r="G64" s="1" t="s">
        <v>39</v>
      </c>
      <c r="H64" s="19" t="s">
        <v>40</v>
      </c>
    </row>
    <row r="65" spans="1:8" ht="12.75">
      <c r="A65" s="18" t="s">
        <v>8</v>
      </c>
      <c r="B65" s="1" t="s">
        <v>4</v>
      </c>
      <c r="C65" s="2">
        <v>3399.6</v>
      </c>
      <c r="D65" s="2"/>
      <c r="E65" s="2">
        <v>0</v>
      </c>
      <c r="F65" s="4">
        <f t="shared" si="0"/>
        <v>3399.6</v>
      </c>
      <c r="G65" s="1" t="s">
        <v>39</v>
      </c>
      <c r="H65" s="19" t="s">
        <v>40</v>
      </c>
    </row>
    <row r="66" spans="1:8" ht="12.75">
      <c r="A66" s="18" t="s">
        <v>8</v>
      </c>
      <c r="B66" s="1" t="s">
        <v>4</v>
      </c>
      <c r="C66" s="2">
        <v>720</v>
      </c>
      <c r="D66" s="2"/>
      <c r="E66" s="2">
        <f>C66</f>
        <v>720</v>
      </c>
      <c r="F66" s="4">
        <f t="shared" si="0"/>
        <v>0</v>
      </c>
      <c r="G66" s="1" t="s">
        <v>39</v>
      </c>
      <c r="H66" s="19" t="s">
        <v>40</v>
      </c>
    </row>
    <row r="67" spans="1:8" ht="12.75">
      <c r="A67" s="18" t="s">
        <v>8</v>
      </c>
      <c r="B67" s="1" t="s">
        <v>4</v>
      </c>
      <c r="C67" s="2">
        <v>1920</v>
      </c>
      <c r="D67" s="2"/>
      <c r="E67" s="2">
        <f>C67</f>
        <v>1920</v>
      </c>
      <c r="F67" s="4">
        <f t="shared" si="0"/>
        <v>0</v>
      </c>
      <c r="G67" s="1" t="s">
        <v>39</v>
      </c>
      <c r="H67" s="19" t="s">
        <v>40</v>
      </c>
    </row>
    <row r="68" spans="1:8" ht="12.75">
      <c r="A68" s="18" t="s">
        <v>8</v>
      </c>
      <c r="B68" s="1" t="s">
        <v>4</v>
      </c>
      <c r="C68" s="2">
        <v>240</v>
      </c>
      <c r="D68" s="2"/>
      <c r="E68" s="2">
        <f>C68</f>
        <v>240</v>
      </c>
      <c r="F68" s="4">
        <f t="shared" si="0"/>
        <v>0</v>
      </c>
      <c r="G68" s="1" t="s">
        <v>39</v>
      </c>
      <c r="H68" s="19" t="s">
        <v>40</v>
      </c>
    </row>
    <row r="69" spans="1:8" ht="12.75">
      <c r="A69" s="18" t="s">
        <v>7</v>
      </c>
      <c r="B69" s="1" t="s">
        <v>4</v>
      </c>
      <c r="C69" s="2">
        <v>120</v>
      </c>
      <c r="D69" s="2"/>
      <c r="E69" s="2">
        <f>C69</f>
        <v>120</v>
      </c>
      <c r="F69" s="4">
        <f t="shared" si="0"/>
        <v>0</v>
      </c>
      <c r="G69" s="1" t="s">
        <v>39</v>
      </c>
      <c r="H69" s="19" t="s">
        <v>40</v>
      </c>
    </row>
    <row r="70" spans="1:8" ht="12.75">
      <c r="A70" s="18" t="s">
        <v>8</v>
      </c>
      <c r="B70" s="1" t="s">
        <v>4</v>
      </c>
      <c r="C70" s="2">
        <v>480</v>
      </c>
      <c r="D70" s="2"/>
      <c r="E70" s="2">
        <f>C70</f>
        <v>480</v>
      </c>
      <c r="F70" s="4">
        <f t="shared" si="0"/>
        <v>0</v>
      </c>
      <c r="G70" s="1" t="s">
        <v>39</v>
      </c>
      <c r="H70" s="19" t="s">
        <v>40</v>
      </c>
    </row>
    <row r="71" spans="1:8" ht="13.5" thickBot="1">
      <c r="A71" s="20" t="s">
        <v>114</v>
      </c>
      <c r="B71" s="8"/>
      <c r="C71" s="9">
        <f>SUM(C63:C70)</f>
        <v>11478</v>
      </c>
      <c r="D71" s="9">
        <f>SUM(D63:D70)</f>
        <v>0</v>
      </c>
      <c r="E71" s="9">
        <f>SUM(E63:E70)</f>
        <v>8078.4</v>
      </c>
      <c r="F71" s="9">
        <f>SUM(F63:F70)</f>
        <v>3399.6</v>
      </c>
      <c r="G71" s="8"/>
      <c r="H71" s="21"/>
    </row>
    <row r="72" spans="1:8" ht="12.75">
      <c r="A72" s="16" t="s">
        <v>8</v>
      </c>
      <c r="B72" s="3" t="s">
        <v>4</v>
      </c>
      <c r="C72" s="4">
        <v>7440</v>
      </c>
      <c r="D72" s="4"/>
      <c r="E72" s="4">
        <f>C72</f>
        <v>7440</v>
      </c>
      <c r="F72" s="4">
        <f t="shared" si="0"/>
        <v>0</v>
      </c>
      <c r="G72" s="3" t="s">
        <v>42</v>
      </c>
      <c r="H72" s="17" t="s">
        <v>41</v>
      </c>
    </row>
    <row r="73" spans="1:8" ht="12.75">
      <c r="A73" s="18" t="s">
        <v>8</v>
      </c>
      <c r="B73" s="1" t="s">
        <v>4</v>
      </c>
      <c r="C73" s="2">
        <v>1800</v>
      </c>
      <c r="D73" s="4"/>
      <c r="E73" s="4">
        <f>C73</f>
        <v>1800</v>
      </c>
      <c r="F73" s="4">
        <f t="shared" si="0"/>
        <v>0</v>
      </c>
      <c r="G73" s="1" t="s">
        <v>42</v>
      </c>
      <c r="H73" s="19" t="s">
        <v>41</v>
      </c>
    </row>
    <row r="74" spans="1:8" ht="13.5" thickBot="1">
      <c r="A74" s="20" t="s">
        <v>115</v>
      </c>
      <c r="B74" s="8"/>
      <c r="C74" s="9">
        <f>SUM(C72:C73)</f>
        <v>9240</v>
      </c>
      <c r="D74" s="9">
        <f>SUM(D72:D73)</f>
        <v>0</v>
      </c>
      <c r="E74" s="9">
        <f>SUM(E72:E73)</f>
        <v>9240</v>
      </c>
      <c r="F74" s="9">
        <f>SUM(F72:F73)</f>
        <v>0</v>
      </c>
      <c r="G74" s="8"/>
      <c r="H74" s="21"/>
    </row>
    <row r="75" spans="1:8" ht="12.75">
      <c r="A75" s="16" t="s">
        <v>8</v>
      </c>
      <c r="B75" s="3" t="s">
        <v>4</v>
      </c>
      <c r="C75" s="4">
        <v>120</v>
      </c>
      <c r="D75" s="4"/>
      <c r="E75" s="4">
        <f>C75</f>
        <v>120</v>
      </c>
      <c r="F75" s="4">
        <f t="shared" si="0"/>
        <v>0</v>
      </c>
      <c r="G75" s="3" t="s">
        <v>44</v>
      </c>
      <c r="H75" s="17" t="s">
        <v>43</v>
      </c>
    </row>
    <row r="76" spans="1:8" ht="13.5" thickBot="1">
      <c r="A76" s="20" t="s">
        <v>116</v>
      </c>
      <c r="B76" s="8"/>
      <c r="C76" s="9">
        <f>SUM(C75)</f>
        <v>120</v>
      </c>
      <c r="D76" s="9">
        <f>SUM(D75)</f>
        <v>0</v>
      </c>
      <c r="E76" s="9">
        <f>SUM(E75)</f>
        <v>120</v>
      </c>
      <c r="F76" s="9">
        <f>SUM(F75)</f>
        <v>0</v>
      </c>
      <c r="G76" s="8"/>
      <c r="H76" s="21"/>
    </row>
    <row r="77" spans="1:8" ht="12.75">
      <c r="A77" s="16" t="s">
        <v>8</v>
      </c>
      <c r="B77" s="3" t="s">
        <v>4</v>
      </c>
      <c r="C77" s="4">
        <v>2319.6</v>
      </c>
      <c r="D77" s="4"/>
      <c r="E77" s="4">
        <f>C77</f>
        <v>2319.6</v>
      </c>
      <c r="F77" s="4">
        <f aca="true" t="shared" si="2" ref="F77:F141">C77-E77</f>
        <v>0</v>
      </c>
      <c r="G77" s="3" t="s">
        <v>45</v>
      </c>
      <c r="H77" s="17" t="s">
        <v>152</v>
      </c>
    </row>
    <row r="78" spans="1:8" ht="13.5" thickBot="1">
      <c r="A78" s="20" t="s">
        <v>117</v>
      </c>
      <c r="B78" s="8"/>
      <c r="C78" s="9">
        <f>SUM(C77)</f>
        <v>2319.6</v>
      </c>
      <c r="D78" s="9">
        <f>SUM(D77)</f>
        <v>0</v>
      </c>
      <c r="E78" s="9">
        <f>SUM(E77)</f>
        <v>2319.6</v>
      </c>
      <c r="F78" s="9">
        <f>SUM(F77)</f>
        <v>0</v>
      </c>
      <c r="G78" s="8"/>
      <c r="H78" s="21"/>
    </row>
    <row r="79" spans="1:8" ht="12.75">
      <c r="A79" s="16" t="s">
        <v>8</v>
      </c>
      <c r="B79" s="3" t="s">
        <v>4</v>
      </c>
      <c r="C79" s="4">
        <v>240</v>
      </c>
      <c r="D79" s="4"/>
      <c r="E79" s="4">
        <f>C79</f>
        <v>240</v>
      </c>
      <c r="F79" s="4">
        <f t="shared" si="2"/>
        <v>0</v>
      </c>
      <c r="G79" s="3" t="s">
        <v>46</v>
      </c>
      <c r="H79" s="17" t="s">
        <v>47</v>
      </c>
    </row>
    <row r="80" spans="1:8" ht="12.75">
      <c r="A80" s="18" t="s">
        <v>8</v>
      </c>
      <c r="B80" s="1" t="s">
        <v>4</v>
      </c>
      <c r="C80" s="2">
        <v>480</v>
      </c>
      <c r="D80" s="4"/>
      <c r="E80" s="4">
        <f>C80</f>
        <v>480</v>
      </c>
      <c r="F80" s="4">
        <f t="shared" si="2"/>
        <v>0</v>
      </c>
      <c r="G80" s="1" t="s">
        <v>46</v>
      </c>
      <c r="H80" s="19" t="s">
        <v>47</v>
      </c>
    </row>
    <row r="81" spans="1:8" ht="12.75">
      <c r="A81" s="18" t="s">
        <v>7</v>
      </c>
      <c r="B81" s="1" t="s">
        <v>4</v>
      </c>
      <c r="C81" s="2">
        <v>2239.2</v>
      </c>
      <c r="D81" s="4"/>
      <c r="E81" s="4">
        <f>C81</f>
        <v>2239.2</v>
      </c>
      <c r="F81" s="4">
        <f t="shared" si="2"/>
        <v>0</v>
      </c>
      <c r="G81" s="1" t="s">
        <v>46</v>
      </c>
      <c r="H81" s="19" t="s">
        <v>47</v>
      </c>
    </row>
    <row r="82" spans="1:8" ht="12.75">
      <c r="A82" s="18" t="s">
        <v>8</v>
      </c>
      <c r="B82" s="1" t="s">
        <v>4</v>
      </c>
      <c r="C82" s="2">
        <v>65302.8</v>
      </c>
      <c r="D82" s="2"/>
      <c r="E82" s="2">
        <v>51002.8</v>
      </c>
      <c r="F82" s="4">
        <f t="shared" si="2"/>
        <v>14300</v>
      </c>
      <c r="G82" s="1" t="s">
        <v>46</v>
      </c>
      <c r="H82" s="19" t="s">
        <v>47</v>
      </c>
    </row>
    <row r="83" spans="1:8" ht="12.75">
      <c r="A83" s="18" t="s">
        <v>8</v>
      </c>
      <c r="B83" s="1" t="s">
        <v>4</v>
      </c>
      <c r="C83" s="2">
        <v>399.6</v>
      </c>
      <c r="D83" s="2"/>
      <c r="E83" s="2">
        <f>C83</f>
        <v>399.6</v>
      </c>
      <c r="F83" s="4">
        <f t="shared" si="2"/>
        <v>0</v>
      </c>
      <c r="G83" s="1" t="s">
        <v>46</v>
      </c>
      <c r="H83" s="19" t="s">
        <v>47</v>
      </c>
    </row>
    <row r="84" spans="1:8" ht="13.5" thickBot="1">
      <c r="A84" s="20" t="s">
        <v>118</v>
      </c>
      <c r="B84" s="8"/>
      <c r="C84" s="9">
        <f>SUM(C79:C83)</f>
        <v>68661.6</v>
      </c>
      <c r="D84" s="9">
        <f>SUM(D79:D83)</f>
        <v>0</v>
      </c>
      <c r="E84" s="9">
        <f>SUM(E79:E83)</f>
        <v>54361.6</v>
      </c>
      <c r="F84" s="9">
        <f>SUM(F79:F83)</f>
        <v>14300</v>
      </c>
      <c r="G84" s="8"/>
      <c r="H84" s="21"/>
    </row>
    <row r="85" spans="1:8" ht="12.75">
      <c r="A85" s="16" t="s">
        <v>7</v>
      </c>
      <c r="B85" s="3" t="s">
        <v>4</v>
      </c>
      <c r="C85" s="4">
        <v>1080</v>
      </c>
      <c r="D85" s="4"/>
      <c r="E85" s="4">
        <f>C85</f>
        <v>1080</v>
      </c>
      <c r="F85" s="4">
        <f t="shared" si="2"/>
        <v>0</v>
      </c>
      <c r="G85" s="3" t="s">
        <v>48</v>
      </c>
      <c r="H85" s="17" t="s">
        <v>49</v>
      </c>
    </row>
    <row r="86" spans="1:8" ht="12.75">
      <c r="A86" s="18" t="s">
        <v>8</v>
      </c>
      <c r="B86" s="1" t="s">
        <v>4</v>
      </c>
      <c r="C86" s="2">
        <v>1599.6</v>
      </c>
      <c r="D86" s="4"/>
      <c r="E86" s="4">
        <f>C86</f>
        <v>1599.6</v>
      </c>
      <c r="F86" s="4">
        <f t="shared" si="2"/>
        <v>0</v>
      </c>
      <c r="G86" s="1" t="s">
        <v>48</v>
      </c>
      <c r="H86" s="19" t="s">
        <v>49</v>
      </c>
    </row>
    <row r="87" spans="1:8" ht="13.5" thickBot="1">
      <c r="A87" s="20" t="s">
        <v>119</v>
      </c>
      <c r="B87" s="8"/>
      <c r="C87" s="9">
        <f>SUM(C85:C86)</f>
        <v>2679.6</v>
      </c>
      <c r="D87" s="9">
        <f>SUM(D85:D86)</f>
        <v>0</v>
      </c>
      <c r="E87" s="9">
        <f>SUM(E85:E86)</f>
        <v>2679.6</v>
      </c>
      <c r="F87" s="9">
        <f>SUM(F85:F86)</f>
        <v>0</v>
      </c>
      <c r="G87" s="8"/>
      <c r="H87" s="21"/>
    </row>
    <row r="88" spans="1:8" ht="12.75">
      <c r="A88" s="16" t="s">
        <v>8</v>
      </c>
      <c r="B88" s="3" t="s">
        <v>4</v>
      </c>
      <c r="C88" s="4">
        <v>4416</v>
      </c>
      <c r="D88" s="4"/>
      <c r="E88" s="4">
        <f>C88</f>
        <v>4416</v>
      </c>
      <c r="F88" s="4">
        <f t="shared" si="2"/>
        <v>0</v>
      </c>
      <c r="G88" s="3" t="s">
        <v>51</v>
      </c>
      <c r="H88" s="17" t="s">
        <v>50</v>
      </c>
    </row>
    <row r="89" spans="1:8" ht="13.5" thickBot="1">
      <c r="A89" s="20" t="s">
        <v>120</v>
      </c>
      <c r="B89" s="8"/>
      <c r="C89" s="9">
        <f>SUM(C88)</f>
        <v>4416</v>
      </c>
      <c r="D89" s="9">
        <f>SUM(D88)</f>
        <v>0</v>
      </c>
      <c r="E89" s="9">
        <f>SUM(E88)</f>
        <v>4416</v>
      </c>
      <c r="F89" s="9">
        <f>SUM(F88)</f>
        <v>0</v>
      </c>
      <c r="G89" s="8"/>
      <c r="H89" s="21"/>
    </row>
    <row r="90" spans="1:8" ht="12.75">
      <c r="A90" s="16" t="s">
        <v>8</v>
      </c>
      <c r="B90" s="3" t="s">
        <v>4</v>
      </c>
      <c r="C90" s="4">
        <v>1999.2</v>
      </c>
      <c r="D90" s="4"/>
      <c r="E90" s="4">
        <v>1499.2</v>
      </c>
      <c r="F90" s="4">
        <f t="shared" si="2"/>
        <v>500</v>
      </c>
      <c r="G90" s="3" t="s">
        <v>53</v>
      </c>
      <c r="H90" s="17" t="s">
        <v>52</v>
      </c>
    </row>
    <row r="91" spans="1:8" ht="13.5" thickBot="1">
      <c r="A91" s="20" t="s">
        <v>121</v>
      </c>
      <c r="B91" s="8"/>
      <c r="C91" s="9">
        <f>SUM(C90)</f>
        <v>1999.2</v>
      </c>
      <c r="D91" s="9">
        <f>SUM(D90)</f>
        <v>0</v>
      </c>
      <c r="E91" s="9">
        <f>SUM(E90)</f>
        <v>1499.2</v>
      </c>
      <c r="F91" s="9">
        <f>SUM(F90)</f>
        <v>500</v>
      </c>
      <c r="G91" s="8"/>
      <c r="H91" s="21"/>
    </row>
    <row r="92" spans="1:8" ht="12.75">
      <c r="A92" s="16" t="s">
        <v>8</v>
      </c>
      <c r="B92" s="3" t="s">
        <v>4</v>
      </c>
      <c r="C92" s="4">
        <v>120</v>
      </c>
      <c r="D92" s="4"/>
      <c r="E92" s="4">
        <v>0</v>
      </c>
      <c r="F92" s="4">
        <f t="shared" si="2"/>
        <v>120</v>
      </c>
      <c r="G92" s="3" t="s">
        <v>55</v>
      </c>
      <c r="H92" s="17" t="s">
        <v>54</v>
      </c>
    </row>
    <row r="93" spans="1:8" ht="13.5" thickBot="1">
      <c r="A93" s="20" t="s">
        <v>122</v>
      </c>
      <c r="B93" s="8"/>
      <c r="C93" s="9">
        <f>SUM(C92)</f>
        <v>120</v>
      </c>
      <c r="D93" s="9">
        <f>SUM(D92)</f>
        <v>0</v>
      </c>
      <c r="E93" s="9">
        <f>SUM(E92)</f>
        <v>0</v>
      </c>
      <c r="F93" s="9">
        <f>SUM(F92)</f>
        <v>120</v>
      </c>
      <c r="G93" s="8"/>
      <c r="H93" s="21"/>
    </row>
    <row r="94" spans="1:8" ht="12.75">
      <c r="A94" s="16" t="s">
        <v>7</v>
      </c>
      <c r="B94" s="3" t="s">
        <v>4</v>
      </c>
      <c r="C94" s="4">
        <v>480</v>
      </c>
      <c r="D94" s="4"/>
      <c r="E94" s="4">
        <f>C94</f>
        <v>480</v>
      </c>
      <c r="F94" s="4">
        <f t="shared" si="2"/>
        <v>0</v>
      </c>
      <c r="G94" s="3" t="s">
        <v>56</v>
      </c>
      <c r="H94" s="17" t="s">
        <v>57</v>
      </c>
    </row>
    <row r="95" spans="1:8" ht="12.75">
      <c r="A95" s="18" t="s">
        <v>8</v>
      </c>
      <c r="B95" s="1" t="s">
        <v>4</v>
      </c>
      <c r="C95" s="2">
        <v>120</v>
      </c>
      <c r="D95" s="2"/>
      <c r="E95" s="2">
        <v>0</v>
      </c>
      <c r="F95" s="4">
        <f t="shared" si="2"/>
        <v>120</v>
      </c>
      <c r="G95" s="1" t="s">
        <v>56</v>
      </c>
      <c r="H95" s="19" t="s">
        <v>57</v>
      </c>
    </row>
    <row r="96" spans="1:8" ht="13.5" thickBot="1">
      <c r="A96" s="20" t="s">
        <v>123</v>
      </c>
      <c r="B96" s="8"/>
      <c r="C96" s="9">
        <f>SUM(C94:C95)</f>
        <v>600</v>
      </c>
      <c r="D96" s="9">
        <f>SUM(D94:D95)</f>
        <v>0</v>
      </c>
      <c r="E96" s="9">
        <f>SUM(E94:E95)</f>
        <v>480</v>
      </c>
      <c r="F96" s="9">
        <f>SUM(F94:F95)</f>
        <v>120</v>
      </c>
      <c r="G96" s="8"/>
      <c r="H96" s="21"/>
    </row>
    <row r="97" spans="1:8" ht="12.75">
      <c r="A97" s="16" t="s">
        <v>8</v>
      </c>
      <c r="B97" s="3" t="s">
        <v>4</v>
      </c>
      <c r="C97" s="4">
        <v>360</v>
      </c>
      <c r="D97" s="4"/>
      <c r="E97" s="4">
        <f>C97</f>
        <v>360</v>
      </c>
      <c r="F97" s="4">
        <f t="shared" si="2"/>
        <v>0</v>
      </c>
      <c r="G97" s="3" t="s">
        <v>58</v>
      </c>
      <c r="H97" s="17" t="s">
        <v>59</v>
      </c>
    </row>
    <row r="98" spans="1:8" ht="13.5" thickBot="1">
      <c r="A98" s="20" t="s">
        <v>124</v>
      </c>
      <c r="B98" s="8"/>
      <c r="C98" s="9">
        <f>SUM(C97)</f>
        <v>360</v>
      </c>
      <c r="D98" s="9">
        <f>SUM(D97)</f>
        <v>0</v>
      </c>
      <c r="E98" s="9">
        <f>SUM(E97)</f>
        <v>360</v>
      </c>
      <c r="F98" s="9">
        <f>SUM(F97)</f>
        <v>0</v>
      </c>
      <c r="G98" s="8"/>
      <c r="H98" s="21"/>
    </row>
    <row r="99" spans="1:8" ht="12.75">
      <c r="A99" s="16" t="s">
        <v>8</v>
      </c>
      <c r="B99" s="3" t="s">
        <v>4</v>
      </c>
      <c r="C99" s="4">
        <v>1920</v>
      </c>
      <c r="D99" s="4"/>
      <c r="E99" s="4">
        <f>C99</f>
        <v>1920</v>
      </c>
      <c r="F99" s="4">
        <f t="shared" si="2"/>
        <v>0</v>
      </c>
      <c r="G99" s="3" t="s">
        <v>60</v>
      </c>
      <c r="H99" s="17" t="s">
        <v>61</v>
      </c>
    </row>
    <row r="100" spans="1:8" ht="12.75">
      <c r="A100" s="18" t="s">
        <v>7</v>
      </c>
      <c r="B100" s="1" t="s">
        <v>4</v>
      </c>
      <c r="C100" s="2">
        <v>480</v>
      </c>
      <c r="D100" s="4"/>
      <c r="E100" s="4">
        <f aca="true" t="shared" si="3" ref="E100:E105">C100</f>
        <v>480</v>
      </c>
      <c r="F100" s="4">
        <f t="shared" si="2"/>
        <v>0</v>
      </c>
      <c r="G100" s="1" t="s">
        <v>60</v>
      </c>
      <c r="H100" s="19" t="s">
        <v>61</v>
      </c>
    </row>
    <row r="101" spans="1:8" ht="12.75">
      <c r="A101" s="18" t="s">
        <v>8</v>
      </c>
      <c r="B101" s="1" t="s">
        <v>4</v>
      </c>
      <c r="C101" s="2">
        <v>15120</v>
      </c>
      <c r="D101" s="4"/>
      <c r="E101" s="4">
        <f t="shared" si="3"/>
        <v>15120</v>
      </c>
      <c r="F101" s="4">
        <f t="shared" si="2"/>
        <v>0</v>
      </c>
      <c r="G101" s="1" t="s">
        <v>60</v>
      </c>
      <c r="H101" s="19" t="s">
        <v>61</v>
      </c>
    </row>
    <row r="102" spans="1:8" ht="12.75">
      <c r="A102" s="18" t="s">
        <v>8</v>
      </c>
      <c r="B102" s="1" t="s">
        <v>4</v>
      </c>
      <c r="C102" s="2">
        <v>1933.2</v>
      </c>
      <c r="D102" s="4"/>
      <c r="E102" s="4">
        <f t="shared" si="3"/>
        <v>1933.2</v>
      </c>
      <c r="F102" s="4">
        <f t="shared" si="2"/>
        <v>0</v>
      </c>
      <c r="G102" s="1" t="s">
        <v>60</v>
      </c>
      <c r="H102" s="19" t="s">
        <v>61</v>
      </c>
    </row>
    <row r="103" spans="1:8" ht="12.75">
      <c r="A103" s="18" t="s">
        <v>8</v>
      </c>
      <c r="B103" s="1" t="s">
        <v>4</v>
      </c>
      <c r="C103" s="2">
        <v>1198.8</v>
      </c>
      <c r="D103" s="4"/>
      <c r="E103" s="4">
        <f t="shared" si="3"/>
        <v>1198.8</v>
      </c>
      <c r="F103" s="4">
        <f t="shared" si="2"/>
        <v>0</v>
      </c>
      <c r="G103" s="1" t="s">
        <v>60</v>
      </c>
      <c r="H103" s="19" t="s">
        <v>61</v>
      </c>
    </row>
    <row r="104" spans="1:8" ht="12.75">
      <c r="A104" s="18" t="s">
        <v>8</v>
      </c>
      <c r="B104" s="1" t="s">
        <v>4</v>
      </c>
      <c r="C104" s="2">
        <v>1824</v>
      </c>
      <c r="D104" s="4"/>
      <c r="E104" s="4">
        <f t="shared" si="3"/>
        <v>1824</v>
      </c>
      <c r="F104" s="4">
        <f t="shared" si="2"/>
        <v>0</v>
      </c>
      <c r="G104" s="1" t="s">
        <v>60</v>
      </c>
      <c r="H104" s="19" t="s">
        <v>61</v>
      </c>
    </row>
    <row r="105" spans="1:8" ht="12.75">
      <c r="A105" s="18" t="s">
        <v>8</v>
      </c>
      <c r="B105" s="1" t="s">
        <v>4</v>
      </c>
      <c r="C105" s="2">
        <v>600</v>
      </c>
      <c r="D105" s="4"/>
      <c r="E105" s="4">
        <f t="shared" si="3"/>
        <v>600</v>
      </c>
      <c r="F105" s="4">
        <f t="shared" si="2"/>
        <v>0</v>
      </c>
      <c r="G105" s="1" t="s">
        <v>60</v>
      </c>
      <c r="H105" s="19" t="s">
        <v>61</v>
      </c>
    </row>
    <row r="106" spans="1:8" ht="12.75">
      <c r="A106" s="18" t="s">
        <v>8</v>
      </c>
      <c r="B106" s="1" t="s">
        <v>4</v>
      </c>
      <c r="C106" s="2">
        <v>3960</v>
      </c>
      <c r="D106" s="2"/>
      <c r="E106" s="2">
        <v>0</v>
      </c>
      <c r="F106" s="4">
        <f t="shared" si="2"/>
        <v>3960</v>
      </c>
      <c r="G106" s="1" t="s">
        <v>60</v>
      </c>
      <c r="H106" s="19" t="s">
        <v>61</v>
      </c>
    </row>
    <row r="107" spans="1:8" ht="13.5" thickBot="1">
      <c r="A107" s="20" t="s">
        <v>125</v>
      </c>
      <c r="B107" s="8"/>
      <c r="C107" s="9">
        <f>SUM(C99:C106)</f>
        <v>27036</v>
      </c>
      <c r="D107" s="9">
        <f>SUM(D99:D106)</f>
        <v>0</v>
      </c>
      <c r="E107" s="9">
        <f>SUM(E99:E106)</f>
        <v>23076</v>
      </c>
      <c r="F107" s="9">
        <f>SUM(F99:F106)</f>
        <v>3960</v>
      </c>
      <c r="G107" s="8"/>
      <c r="H107" s="21"/>
    </row>
    <row r="108" spans="1:8" ht="12.75">
      <c r="A108" s="16" t="s">
        <v>7</v>
      </c>
      <c r="B108" s="3" t="s">
        <v>4</v>
      </c>
      <c r="C108" s="4">
        <v>240</v>
      </c>
      <c r="D108" s="4"/>
      <c r="E108" s="4">
        <f>C108</f>
        <v>240</v>
      </c>
      <c r="F108" s="4">
        <f t="shared" si="2"/>
        <v>0</v>
      </c>
      <c r="G108" s="3" t="s">
        <v>63</v>
      </c>
      <c r="H108" s="17" t="s">
        <v>62</v>
      </c>
    </row>
    <row r="109" spans="1:8" ht="12.75">
      <c r="A109" s="18" t="s">
        <v>8</v>
      </c>
      <c r="B109" s="1" t="s">
        <v>4</v>
      </c>
      <c r="C109" s="2">
        <v>2400</v>
      </c>
      <c r="D109" s="2"/>
      <c r="E109" s="2">
        <v>0</v>
      </c>
      <c r="F109" s="4">
        <f t="shared" si="2"/>
        <v>2400</v>
      </c>
      <c r="G109" s="1" t="s">
        <v>63</v>
      </c>
      <c r="H109" s="19" t="s">
        <v>62</v>
      </c>
    </row>
    <row r="110" spans="1:8" ht="13.5" thickBot="1">
      <c r="A110" s="20" t="s">
        <v>126</v>
      </c>
      <c r="B110" s="8"/>
      <c r="C110" s="9">
        <f>SUM(C108:C109)</f>
        <v>2640</v>
      </c>
      <c r="D110" s="9">
        <f>SUM(D108:D109)</f>
        <v>0</v>
      </c>
      <c r="E110" s="9">
        <f>SUM(E108:E109)</f>
        <v>240</v>
      </c>
      <c r="F110" s="9">
        <f>SUM(F108:F109)</f>
        <v>2400</v>
      </c>
      <c r="G110" s="8"/>
      <c r="H110" s="21"/>
    </row>
    <row r="111" spans="1:8" ht="12.75">
      <c r="A111" s="16" t="s">
        <v>8</v>
      </c>
      <c r="B111" s="3" t="s">
        <v>4</v>
      </c>
      <c r="C111" s="4">
        <v>840</v>
      </c>
      <c r="D111" s="4"/>
      <c r="E111" s="4">
        <f>C111</f>
        <v>840</v>
      </c>
      <c r="F111" s="4">
        <f t="shared" si="2"/>
        <v>0</v>
      </c>
      <c r="G111" s="3" t="s">
        <v>65</v>
      </c>
      <c r="H111" s="17" t="s">
        <v>64</v>
      </c>
    </row>
    <row r="112" spans="1:8" ht="13.5" thickBot="1">
      <c r="A112" s="20" t="s">
        <v>127</v>
      </c>
      <c r="B112" s="8"/>
      <c r="C112" s="9">
        <f>SUM(C111)</f>
        <v>840</v>
      </c>
      <c r="D112" s="9">
        <f>SUM(D111)</f>
        <v>0</v>
      </c>
      <c r="E112" s="9">
        <f>SUM(E111)</f>
        <v>840</v>
      </c>
      <c r="F112" s="9">
        <f>SUM(F111)</f>
        <v>0</v>
      </c>
      <c r="G112" s="8"/>
      <c r="H112" s="21"/>
    </row>
    <row r="113" spans="1:8" ht="12.75">
      <c r="A113" s="16" t="s">
        <v>8</v>
      </c>
      <c r="B113" s="3" t="s">
        <v>4</v>
      </c>
      <c r="C113" s="4">
        <v>360</v>
      </c>
      <c r="D113" s="4"/>
      <c r="E113" s="4">
        <v>0</v>
      </c>
      <c r="F113" s="4">
        <f t="shared" si="2"/>
        <v>360</v>
      </c>
      <c r="G113" s="3" t="s">
        <v>66</v>
      </c>
      <c r="H113" s="17" t="s">
        <v>67</v>
      </c>
    </row>
    <row r="114" spans="1:8" ht="13.5" thickBot="1">
      <c r="A114" s="20" t="s">
        <v>128</v>
      </c>
      <c r="B114" s="8"/>
      <c r="C114" s="9">
        <f>SUM(C113)</f>
        <v>360</v>
      </c>
      <c r="D114" s="9">
        <f>SUM(D113)</f>
        <v>0</v>
      </c>
      <c r="E114" s="9">
        <f>SUM(E113)</f>
        <v>0</v>
      </c>
      <c r="F114" s="9">
        <f>SUM(F113)</f>
        <v>360</v>
      </c>
      <c r="G114" s="8"/>
      <c r="H114" s="21"/>
    </row>
    <row r="115" spans="1:8" ht="12.75">
      <c r="A115" s="16" t="s">
        <v>8</v>
      </c>
      <c r="B115" s="3" t="s">
        <v>150</v>
      </c>
      <c r="C115" s="4">
        <v>5376</v>
      </c>
      <c r="D115" s="4"/>
      <c r="E115" s="4">
        <v>5376</v>
      </c>
      <c r="F115" s="4">
        <f t="shared" si="2"/>
        <v>0</v>
      </c>
      <c r="G115" s="3" t="s">
        <v>69</v>
      </c>
      <c r="H115" s="17" t="s">
        <v>68</v>
      </c>
    </row>
    <row r="116" spans="1:8" ht="12.75">
      <c r="A116" s="18" t="s">
        <v>8</v>
      </c>
      <c r="B116" s="3" t="s">
        <v>150</v>
      </c>
      <c r="C116" s="4">
        <v>4959.6</v>
      </c>
      <c r="D116" s="4"/>
      <c r="E116" s="4">
        <v>4959.6</v>
      </c>
      <c r="F116" s="4">
        <f t="shared" si="2"/>
        <v>0</v>
      </c>
      <c r="G116" s="1" t="s">
        <v>69</v>
      </c>
      <c r="H116" s="19" t="s">
        <v>68</v>
      </c>
    </row>
    <row r="117" spans="1:8" ht="12.75">
      <c r="A117" s="18" t="s">
        <v>8</v>
      </c>
      <c r="B117" s="1" t="s">
        <v>4</v>
      </c>
      <c r="C117" s="4">
        <v>1320</v>
      </c>
      <c r="D117" s="4"/>
      <c r="E117" s="4">
        <v>0</v>
      </c>
      <c r="F117" s="4">
        <f t="shared" si="2"/>
        <v>1320</v>
      </c>
      <c r="G117" s="1" t="s">
        <v>69</v>
      </c>
      <c r="H117" s="19" t="s">
        <v>68</v>
      </c>
    </row>
    <row r="118" spans="1:8" ht="12.75">
      <c r="A118" s="18" t="s">
        <v>8</v>
      </c>
      <c r="B118" s="1" t="s">
        <v>4</v>
      </c>
      <c r="C118" s="2">
        <v>519.6</v>
      </c>
      <c r="D118" s="2"/>
      <c r="E118" s="2">
        <f aca="true" t="shared" si="4" ref="E118:E123">C118</f>
        <v>519.6</v>
      </c>
      <c r="F118" s="4">
        <f t="shared" si="2"/>
        <v>0</v>
      </c>
      <c r="G118" s="1" t="s">
        <v>69</v>
      </c>
      <c r="H118" s="19" t="s">
        <v>68</v>
      </c>
    </row>
    <row r="119" spans="1:8" ht="12.75">
      <c r="A119" s="18" t="s">
        <v>7</v>
      </c>
      <c r="B119" s="1" t="s">
        <v>4</v>
      </c>
      <c r="C119" s="2">
        <v>120</v>
      </c>
      <c r="D119" s="2"/>
      <c r="E119" s="2">
        <f t="shared" si="4"/>
        <v>120</v>
      </c>
      <c r="F119" s="4">
        <f t="shared" si="2"/>
        <v>0</v>
      </c>
      <c r="G119" s="1" t="s">
        <v>69</v>
      </c>
      <c r="H119" s="19" t="s">
        <v>68</v>
      </c>
    </row>
    <row r="120" spans="1:8" ht="12.75">
      <c r="A120" s="18" t="s">
        <v>8</v>
      </c>
      <c r="B120" s="1" t="s">
        <v>4</v>
      </c>
      <c r="C120" s="2">
        <v>8112</v>
      </c>
      <c r="D120" s="2"/>
      <c r="E120" s="2">
        <f t="shared" si="4"/>
        <v>8112</v>
      </c>
      <c r="F120" s="4">
        <f t="shared" si="2"/>
        <v>0</v>
      </c>
      <c r="G120" s="1" t="s">
        <v>69</v>
      </c>
      <c r="H120" s="19" t="s">
        <v>68</v>
      </c>
    </row>
    <row r="121" spans="1:8" ht="12.75">
      <c r="A121" s="18" t="s">
        <v>8</v>
      </c>
      <c r="B121" s="1" t="s">
        <v>4</v>
      </c>
      <c r="C121" s="2">
        <v>399.6</v>
      </c>
      <c r="D121" s="2"/>
      <c r="E121" s="2">
        <f t="shared" si="4"/>
        <v>399.6</v>
      </c>
      <c r="F121" s="4">
        <f t="shared" si="2"/>
        <v>0</v>
      </c>
      <c r="G121" s="1" t="s">
        <v>69</v>
      </c>
      <c r="H121" s="19" t="s">
        <v>68</v>
      </c>
    </row>
    <row r="122" spans="1:8" ht="12.75">
      <c r="A122" s="18" t="s">
        <v>7</v>
      </c>
      <c r="B122" s="1" t="s">
        <v>4</v>
      </c>
      <c r="C122" s="2">
        <v>480</v>
      </c>
      <c r="D122" s="2"/>
      <c r="E122" s="2">
        <f t="shared" si="4"/>
        <v>480</v>
      </c>
      <c r="F122" s="4">
        <f t="shared" si="2"/>
        <v>0</v>
      </c>
      <c r="G122" s="1" t="s">
        <v>69</v>
      </c>
      <c r="H122" s="19" t="s">
        <v>68</v>
      </c>
    </row>
    <row r="123" spans="1:8" ht="12.75">
      <c r="A123" s="18" t="s">
        <v>8</v>
      </c>
      <c r="B123" s="1" t="s">
        <v>4</v>
      </c>
      <c r="C123" s="2">
        <v>8677.2</v>
      </c>
      <c r="D123" s="2"/>
      <c r="E123" s="2">
        <f t="shared" si="4"/>
        <v>8677.2</v>
      </c>
      <c r="F123" s="4">
        <f t="shared" si="2"/>
        <v>0</v>
      </c>
      <c r="G123" s="1" t="s">
        <v>69</v>
      </c>
      <c r="H123" s="19" t="s">
        <v>68</v>
      </c>
    </row>
    <row r="124" spans="1:8" ht="12.75">
      <c r="A124" s="18" t="s">
        <v>8</v>
      </c>
      <c r="B124" s="1" t="s">
        <v>4</v>
      </c>
      <c r="C124" s="2">
        <v>1560</v>
      </c>
      <c r="D124" s="2"/>
      <c r="E124" s="2">
        <v>0</v>
      </c>
      <c r="F124" s="4">
        <f t="shared" si="2"/>
        <v>1560</v>
      </c>
      <c r="G124" s="1" t="s">
        <v>69</v>
      </c>
      <c r="H124" s="19" t="s">
        <v>68</v>
      </c>
    </row>
    <row r="125" spans="1:8" ht="12.75">
      <c r="A125" s="18" t="s">
        <v>8</v>
      </c>
      <c r="B125" s="1" t="s">
        <v>4</v>
      </c>
      <c r="C125" s="2">
        <v>3358.8</v>
      </c>
      <c r="D125" s="2"/>
      <c r="E125" s="2">
        <v>0</v>
      </c>
      <c r="F125" s="4">
        <f t="shared" si="2"/>
        <v>3358.8</v>
      </c>
      <c r="G125" s="1" t="s">
        <v>69</v>
      </c>
      <c r="H125" s="19" t="s">
        <v>68</v>
      </c>
    </row>
    <row r="126" spans="1:8" ht="12.75">
      <c r="A126" s="18" t="s">
        <v>8</v>
      </c>
      <c r="B126" s="1" t="s">
        <v>4</v>
      </c>
      <c r="C126" s="2">
        <v>840</v>
      </c>
      <c r="D126" s="2"/>
      <c r="E126" s="2">
        <f aca="true" t="shared" si="5" ref="E126:E131">C126</f>
        <v>840</v>
      </c>
      <c r="F126" s="4">
        <f t="shared" si="2"/>
        <v>0</v>
      </c>
      <c r="G126" s="1" t="s">
        <v>69</v>
      </c>
      <c r="H126" s="19" t="s">
        <v>68</v>
      </c>
    </row>
    <row r="127" spans="1:8" ht="12.75">
      <c r="A127" s="18" t="s">
        <v>8</v>
      </c>
      <c r="B127" s="1" t="s">
        <v>4</v>
      </c>
      <c r="C127" s="2">
        <v>600</v>
      </c>
      <c r="D127" s="2"/>
      <c r="E127" s="2">
        <f t="shared" si="5"/>
        <v>600</v>
      </c>
      <c r="F127" s="4">
        <f t="shared" si="2"/>
        <v>0</v>
      </c>
      <c r="G127" s="1" t="s">
        <v>69</v>
      </c>
      <c r="H127" s="19" t="s">
        <v>68</v>
      </c>
    </row>
    <row r="128" spans="1:8" ht="12.75">
      <c r="A128" s="18" t="s">
        <v>8</v>
      </c>
      <c r="B128" s="1" t="s">
        <v>4</v>
      </c>
      <c r="C128" s="2">
        <v>518.4</v>
      </c>
      <c r="D128" s="2"/>
      <c r="E128" s="2">
        <f t="shared" si="5"/>
        <v>518.4</v>
      </c>
      <c r="F128" s="4">
        <f t="shared" si="2"/>
        <v>0</v>
      </c>
      <c r="G128" s="1" t="s">
        <v>69</v>
      </c>
      <c r="H128" s="19" t="s">
        <v>68</v>
      </c>
    </row>
    <row r="129" spans="1:8" ht="12.75">
      <c r="A129" s="18" t="s">
        <v>8</v>
      </c>
      <c r="B129" s="1" t="s">
        <v>4</v>
      </c>
      <c r="C129" s="2">
        <v>840</v>
      </c>
      <c r="D129" s="2"/>
      <c r="E129" s="2">
        <f t="shared" si="5"/>
        <v>840</v>
      </c>
      <c r="F129" s="4">
        <f t="shared" si="2"/>
        <v>0</v>
      </c>
      <c r="G129" s="1" t="s">
        <v>69</v>
      </c>
      <c r="H129" s="19" t="s">
        <v>68</v>
      </c>
    </row>
    <row r="130" spans="1:8" ht="12.75">
      <c r="A130" s="18" t="s">
        <v>8</v>
      </c>
      <c r="B130" s="1" t="s">
        <v>4</v>
      </c>
      <c r="C130" s="2">
        <v>360</v>
      </c>
      <c r="D130" s="2"/>
      <c r="E130" s="2">
        <f t="shared" si="5"/>
        <v>360</v>
      </c>
      <c r="F130" s="4">
        <f t="shared" si="2"/>
        <v>0</v>
      </c>
      <c r="G130" s="1" t="s">
        <v>69</v>
      </c>
      <c r="H130" s="19" t="s">
        <v>68</v>
      </c>
    </row>
    <row r="131" spans="1:8" ht="12.75">
      <c r="A131" s="18" t="s">
        <v>8</v>
      </c>
      <c r="B131" s="1" t="s">
        <v>4</v>
      </c>
      <c r="C131" s="2">
        <v>840</v>
      </c>
      <c r="D131" s="2"/>
      <c r="E131" s="2">
        <f t="shared" si="5"/>
        <v>840</v>
      </c>
      <c r="F131" s="4">
        <f t="shared" si="2"/>
        <v>0</v>
      </c>
      <c r="G131" s="1" t="s">
        <v>69</v>
      </c>
      <c r="H131" s="19" t="s">
        <v>68</v>
      </c>
    </row>
    <row r="132" spans="1:8" ht="13.5" thickBot="1">
      <c r="A132" s="20" t="s">
        <v>129</v>
      </c>
      <c r="B132" s="8"/>
      <c r="C132" s="9">
        <f>SUM(C115:C131)</f>
        <v>38881.200000000004</v>
      </c>
      <c r="D132" s="9">
        <f>SUM(D115:D131)</f>
        <v>0</v>
      </c>
      <c r="E132" s="9">
        <f>SUM(E115:E131)</f>
        <v>32642.4</v>
      </c>
      <c r="F132" s="9">
        <f>SUM(F115:F131)</f>
        <v>6238.8</v>
      </c>
      <c r="G132" s="8"/>
      <c r="H132" s="21"/>
    </row>
    <row r="133" spans="1:8" ht="12.75">
      <c r="A133" s="16" t="s">
        <v>8</v>
      </c>
      <c r="B133" s="3" t="s">
        <v>4</v>
      </c>
      <c r="C133" s="4">
        <v>120</v>
      </c>
      <c r="D133" s="4"/>
      <c r="E133" s="4">
        <f>C133</f>
        <v>120</v>
      </c>
      <c r="F133" s="4">
        <f t="shared" si="2"/>
        <v>0</v>
      </c>
      <c r="G133" s="3" t="s">
        <v>70</v>
      </c>
      <c r="H133" s="17" t="s">
        <v>71</v>
      </c>
    </row>
    <row r="134" spans="1:8" ht="12.75">
      <c r="A134" s="18" t="s">
        <v>7</v>
      </c>
      <c r="B134" s="1" t="s">
        <v>4</v>
      </c>
      <c r="C134" s="2">
        <v>600</v>
      </c>
      <c r="D134" s="4"/>
      <c r="E134" s="4">
        <f>C134</f>
        <v>600</v>
      </c>
      <c r="F134" s="4">
        <f t="shared" si="2"/>
        <v>0</v>
      </c>
      <c r="G134" s="1" t="s">
        <v>70</v>
      </c>
      <c r="H134" s="19" t="s">
        <v>71</v>
      </c>
    </row>
    <row r="135" spans="1:8" ht="12.75">
      <c r="A135" s="18" t="s">
        <v>8</v>
      </c>
      <c r="B135" s="1" t="s">
        <v>4</v>
      </c>
      <c r="C135" s="2">
        <v>240</v>
      </c>
      <c r="D135" s="4"/>
      <c r="E135" s="4">
        <f>C135</f>
        <v>240</v>
      </c>
      <c r="F135" s="4">
        <f t="shared" si="2"/>
        <v>0</v>
      </c>
      <c r="G135" s="1" t="s">
        <v>70</v>
      </c>
      <c r="H135" s="19" t="s">
        <v>71</v>
      </c>
    </row>
    <row r="136" spans="1:8" ht="13.5" thickBot="1">
      <c r="A136" s="20" t="s">
        <v>130</v>
      </c>
      <c r="B136" s="8"/>
      <c r="C136" s="9">
        <f>SUM(C133:C135)</f>
        <v>960</v>
      </c>
      <c r="D136" s="9">
        <f>SUM(D133:D135)</f>
        <v>0</v>
      </c>
      <c r="E136" s="9">
        <f>SUM(E133:E135)</f>
        <v>960</v>
      </c>
      <c r="F136" s="9">
        <f>SUM(F133:F135)</f>
        <v>0</v>
      </c>
      <c r="G136" s="8"/>
      <c r="H136" s="21"/>
    </row>
    <row r="137" spans="1:8" ht="12.75">
      <c r="A137" s="16" t="s">
        <v>8</v>
      </c>
      <c r="B137" s="3" t="s">
        <v>4</v>
      </c>
      <c r="C137" s="4">
        <v>480</v>
      </c>
      <c r="D137" s="4"/>
      <c r="E137" s="4">
        <f>C137</f>
        <v>480</v>
      </c>
      <c r="F137" s="4">
        <f t="shared" si="2"/>
        <v>0</v>
      </c>
      <c r="G137" s="3" t="s">
        <v>73</v>
      </c>
      <c r="H137" s="17" t="s">
        <v>72</v>
      </c>
    </row>
    <row r="138" spans="1:8" ht="13.5" thickBot="1">
      <c r="A138" s="20" t="s">
        <v>131</v>
      </c>
      <c r="B138" s="8"/>
      <c r="C138" s="9">
        <f>SUM(C137)</f>
        <v>480</v>
      </c>
      <c r="D138" s="9">
        <f>SUM(D137)</f>
        <v>0</v>
      </c>
      <c r="E138" s="9">
        <f>SUM(E137)</f>
        <v>480</v>
      </c>
      <c r="F138" s="9">
        <f>SUM(F137)</f>
        <v>0</v>
      </c>
      <c r="G138" s="8"/>
      <c r="H138" s="21"/>
    </row>
    <row r="139" spans="1:8" ht="12.75">
      <c r="A139" s="16" t="s">
        <v>8</v>
      </c>
      <c r="B139" s="3" t="s">
        <v>4</v>
      </c>
      <c r="C139" s="4">
        <v>960</v>
      </c>
      <c r="D139" s="4"/>
      <c r="E139" s="4">
        <f>C139</f>
        <v>960</v>
      </c>
      <c r="F139" s="4">
        <f t="shared" si="2"/>
        <v>0</v>
      </c>
      <c r="G139" s="3" t="s">
        <v>74</v>
      </c>
      <c r="H139" s="17" t="s">
        <v>75</v>
      </c>
    </row>
    <row r="140" spans="1:8" ht="13.5" thickBot="1">
      <c r="A140" s="20" t="s">
        <v>132</v>
      </c>
      <c r="B140" s="8"/>
      <c r="C140" s="9">
        <f>SUM(C139)</f>
        <v>960</v>
      </c>
      <c r="D140" s="9">
        <f>SUM(D139)</f>
        <v>0</v>
      </c>
      <c r="E140" s="9">
        <f>SUM(E139)</f>
        <v>960</v>
      </c>
      <c r="F140" s="9">
        <f>SUM(F139)</f>
        <v>0</v>
      </c>
      <c r="G140" s="8"/>
      <c r="H140" s="21"/>
    </row>
    <row r="141" spans="1:8" ht="12.75">
      <c r="A141" s="16" t="s">
        <v>7</v>
      </c>
      <c r="B141" s="3" t="s">
        <v>4</v>
      </c>
      <c r="C141" s="4">
        <v>960</v>
      </c>
      <c r="D141" s="4"/>
      <c r="E141" s="4">
        <f>C141</f>
        <v>960</v>
      </c>
      <c r="F141" s="4">
        <f t="shared" si="2"/>
        <v>0</v>
      </c>
      <c r="G141" s="3" t="s">
        <v>76</v>
      </c>
      <c r="H141" s="17" t="s">
        <v>77</v>
      </c>
    </row>
    <row r="142" spans="1:8" ht="12.75">
      <c r="A142" s="18" t="s">
        <v>8</v>
      </c>
      <c r="B142" s="1" t="s">
        <v>4</v>
      </c>
      <c r="C142" s="2">
        <v>27273.6</v>
      </c>
      <c r="D142" s="4"/>
      <c r="E142" s="4">
        <f>C142</f>
        <v>27273.6</v>
      </c>
      <c r="F142" s="4">
        <f aca="true" t="shared" si="6" ref="F142:F178">C142-E142</f>
        <v>0</v>
      </c>
      <c r="G142" s="1" t="s">
        <v>76</v>
      </c>
      <c r="H142" s="19" t="s">
        <v>77</v>
      </c>
    </row>
    <row r="143" spans="1:8" ht="13.5" thickBot="1">
      <c r="A143" s="20" t="s">
        <v>133</v>
      </c>
      <c r="B143" s="8"/>
      <c r="C143" s="9">
        <f>SUM(C141:C142)</f>
        <v>28233.6</v>
      </c>
      <c r="D143" s="9">
        <f>SUM(D141:D142)</f>
        <v>0</v>
      </c>
      <c r="E143" s="9">
        <f>SUM(E141:E142)</f>
        <v>28233.6</v>
      </c>
      <c r="F143" s="9">
        <f>SUM(F141:F142)</f>
        <v>0</v>
      </c>
      <c r="G143" s="8"/>
      <c r="H143" s="21"/>
    </row>
    <row r="144" spans="1:8" ht="12.75">
      <c r="A144" s="16" t="s">
        <v>8</v>
      </c>
      <c r="B144" s="3" t="s">
        <v>4</v>
      </c>
      <c r="C144" s="4">
        <v>11434.8</v>
      </c>
      <c r="D144" s="4"/>
      <c r="E144" s="4">
        <f>C144</f>
        <v>11434.8</v>
      </c>
      <c r="F144" s="4">
        <f t="shared" si="6"/>
        <v>0</v>
      </c>
      <c r="G144" s="3" t="s">
        <v>78</v>
      </c>
      <c r="H144" s="17" t="s">
        <v>79</v>
      </c>
    </row>
    <row r="145" spans="1:8" ht="13.5" thickBot="1">
      <c r="A145" s="20" t="s">
        <v>134</v>
      </c>
      <c r="B145" s="8"/>
      <c r="C145" s="9">
        <f>SUM(C144)</f>
        <v>11434.8</v>
      </c>
      <c r="D145" s="9">
        <f>SUM(D144)</f>
        <v>0</v>
      </c>
      <c r="E145" s="9">
        <f>SUM(E144)</f>
        <v>11434.8</v>
      </c>
      <c r="F145" s="9">
        <f>SUM(F144)</f>
        <v>0</v>
      </c>
      <c r="G145" s="8"/>
      <c r="H145" s="21"/>
    </row>
    <row r="146" spans="1:8" ht="12.75">
      <c r="A146" s="16" t="s">
        <v>8</v>
      </c>
      <c r="B146" s="3" t="s">
        <v>4</v>
      </c>
      <c r="C146" s="4">
        <v>1359.6</v>
      </c>
      <c r="D146" s="4"/>
      <c r="E146" s="4">
        <v>0</v>
      </c>
      <c r="F146" s="4">
        <f t="shared" si="6"/>
        <v>1359.6</v>
      </c>
      <c r="G146" s="3" t="s">
        <v>80</v>
      </c>
      <c r="H146" s="17" t="s">
        <v>81</v>
      </c>
    </row>
    <row r="147" spans="1:8" ht="12.75">
      <c r="A147" s="18" t="s">
        <v>8</v>
      </c>
      <c r="B147" s="1" t="s">
        <v>4</v>
      </c>
      <c r="C147" s="2">
        <v>1639.2</v>
      </c>
      <c r="D147" s="2"/>
      <c r="E147" s="2">
        <v>0</v>
      </c>
      <c r="F147" s="4">
        <f t="shared" si="6"/>
        <v>1639.2</v>
      </c>
      <c r="G147" s="1" t="s">
        <v>80</v>
      </c>
      <c r="H147" s="19" t="s">
        <v>81</v>
      </c>
    </row>
    <row r="148" spans="1:8" ht="12.75">
      <c r="A148" s="18" t="s">
        <v>8</v>
      </c>
      <c r="B148" s="1" t="s">
        <v>4</v>
      </c>
      <c r="C148" s="2">
        <v>720</v>
      </c>
      <c r="D148" s="2"/>
      <c r="E148" s="2">
        <f>C148</f>
        <v>720</v>
      </c>
      <c r="F148" s="4">
        <f t="shared" si="6"/>
        <v>0</v>
      </c>
      <c r="G148" s="1" t="s">
        <v>80</v>
      </c>
      <c r="H148" s="19" t="s">
        <v>81</v>
      </c>
    </row>
    <row r="149" spans="1:8" ht="12.75">
      <c r="A149" s="18" t="s">
        <v>8</v>
      </c>
      <c r="B149" s="1" t="s">
        <v>4</v>
      </c>
      <c r="C149" s="2">
        <v>439.2</v>
      </c>
      <c r="D149" s="2"/>
      <c r="E149" s="2">
        <f>C149</f>
        <v>439.2</v>
      </c>
      <c r="F149" s="4">
        <f t="shared" si="6"/>
        <v>0</v>
      </c>
      <c r="G149" s="1" t="s">
        <v>80</v>
      </c>
      <c r="H149" s="19" t="s">
        <v>81</v>
      </c>
    </row>
    <row r="150" spans="1:8" ht="12.75">
      <c r="A150" s="18" t="s">
        <v>8</v>
      </c>
      <c r="B150" s="1" t="s">
        <v>4</v>
      </c>
      <c r="C150" s="2">
        <v>79.2</v>
      </c>
      <c r="D150" s="2"/>
      <c r="E150" s="2">
        <f>C150</f>
        <v>79.2</v>
      </c>
      <c r="F150" s="4">
        <f t="shared" si="6"/>
        <v>0</v>
      </c>
      <c r="G150" s="1" t="s">
        <v>80</v>
      </c>
      <c r="H150" s="19" t="s">
        <v>81</v>
      </c>
    </row>
    <row r="151" spans="1:8" ht="12.75">
      <c r="A151" s="18" t="s">
        <v>8</v>
      </c>
      <c r="B151" s="1" t="s">
        <v>4</v>
      </c>
      <c r="C151" s="2">
        <v>1959.6</v>
      </c>
      <c r="D151" s="2"/>
      <c r="E151" s="2">
        <f>C151</f>
        <v>1959.6</v>
      </c>
      <c r="F151" s="4">
        <f t="shared" si="6"/>
        <v>0</v>
      </c>
      <c r="G151" s="1" t="s">
        <v>80</v>
      </c>
      <c r="H151" s="19" t="s">
        <v>81</v>
      </c>
    </row>
    <row r="152" spans="1:8" ht="13.5" thickBot="1">
      <c r="A152" s="20" t="s">
        <v>135</v>
      </c>
      <c r="B152" s="8"/>
      <c r="C152" s="9">
        <f>SUM(C146:C151)</f>
        <v>6196.799999999999</v>
      </c>
      <c r="D152" s="9">
        <f>SUM(D146:D151)</f>
        <v>0</v>
      </c>
      <c r="E152" s="9">
        <f>SUM(E146:E151)</f>
        <v>3198</v>
      </c>
      <c r="F152" s="9">
        <f>SUM(F146:F151)</f>
        <v>2998.8</v>
      </c>
      <c r="G152" s="8"/>
      <c r="H152" s="21"/>
    </row>
    <row r="153" spans="1:8" ht="12.75">
      <c r="A153" s="16" t="s">
        <v>8</v>
      </c>
      <c r="B153" s="3" t="s">
        <v>4</v>
      </c>
      <c r="C153" s="4">
        <v>120</v>
      </c>
      <c r="D153" s="4"/>
      <c r="E153" s="4">
        <f>C153</f>
        <v>120</v>
      </c>
      <c r="F153" s="4">
        <f t="shared" si="6"/>
        <v>0</v>
      </c>
      <c r="G153" s="3" t="s">
        <v>82</v>
      </c>
      <c r="H153" s="17" t="s">
        <v>83</v>
      </c>
    </row>
    <row r="154" spans="1:8" ht="13.5" thickBot="1">
      <c r="A154" s="20" t="s">
        <v>136</v>
      </c>
      <c r="B154" s="8"/>
      <c r="C154" s="9">
        <f>SUM(C153)</f>
        <v>120</v>
      </c>
      <c r="D154" s="9">
        <f>SUM(D153)</f>
        <v>0</v>
      </c>
      <c r="E154" s="9">
        <f>SUM(E153)</f>
        <v>120</v>
      </c>
      <c r="F154" s="9">
        <f>SUM(F153)</f>
        <v>0</v>
      </c>
      <c r="G154" s="8"/>
      <c r="H154" s="21"/>
    </row>
    <row r="155" spans="1:8" ht="12.75">
      <c r="A155" s="16" t="s">
        <v>8</v>
      </c>
      <c r="B155" s="3" t="s">
        <v>4</v>
      </c>
      <c r="C155" s="4">
        <v>600</v>
      </c>
      <c r="D155" s="4"/>
      <c r="E155" s="4">
        <f>C155</f>
        <v>600</v>
      </c>
      <c r="F155" s="4">
        <f t="shared" si="6"/>
        <v>0</v>
      </c>
      <c r="G155" s="3" t="s">
        <v>85</v>
      </c>
      <c r="H155" s="17" t="s">
        <v>84</v>
      </c>
    </row>
    <row r="156" spans="1:8" ht="13.5" thickBot="1">
      <c r="A156" s="20" t="s">
        <v>137</v>
      </c>
      <c r="B156" s="8"/>
      <c r="C156" s="9">
        <f>SUM(C155)</f>
        <v>600</v>
      </c>
      <c r="D156" s="9"/>
      <c r="E156" s="9">
        <f>SUM(E155)</f>
        <v>600</v>
      </c>
      <c r="F156" s="9">
        <f>SUM(F155)</f>
        <v>0</v>
      </c>
      <c r="G156" s="8"/>
      <c r="H156" s="21"/>
    </row>
    <row r="157" spans="1:8" ht="12.75">
      <c r="A157" s="16" t="s">
        <v>8</v>
      </c>
      <c r="B157" s="3" t="s">
        <v>4</v>
      </c>
      <c r="C157" s="4">
        <v>2959.2</v>
      </c>
      <c r="D157" s="4"/>
      <c r="E157" s="4">
        <f>C157</f>
        <v>2959.2</v>
      </c>
      <c r="F157" s="4">
        <f t="shared" si="6"/>
        <v>0</v>
      </c>
      <c r="G157" s="3" t="s">
        <v>87</v>
      </c>
      <c r="H157" s="17" t="s">
        <v>86</v>
      </c>
    </row>
    <row r="158" spans="1:8" ht="13.5" thickBot="1">
      <c r="A158" s="20" t="s">
        <v>138</v>
      </c>
      <c r="B158" s="8"/>
      <c r="C158" s="9">
        <f>SUM(C157)</f>
        <v>2959.2</v>
      </c>
      <c r="D158" s="9">
        <f>SUM(D157)</f>
        <v>0</v>
      </c>
      <c r="E158" s="9">
        <f>SUM(E157)</f>
        <v>2959.2</v>
      </c>
      <c r="F158" s="9">
        <f>SUM(F157)</f>
        <v>0</v>
      </c>
      <c r="G158" s="8"/>
      <c r="H158" s="21"/>
    </row>
    <row r="159" spans="1:8" ht="12.75">
      <c r="A159" s="16" t="s">
        <v>8</v>
      </c>
      <c r="B159" s="3" t="s">
        <v>4</v>
      </c>
      <c r="C159" s="4">
        <v>480</v>
      </c>
      <c r="D159" s="4"/>
      <c r="E159" s="4">
        <f>C159</f>
        <v>480</v>
      </c>
      <c r="F159" s="4">
        <f t="shared" si="6"/>
        <v>0</v>
      </c>
      <c r="G159" s="3" t="s">
        <v>88</v>
      </c>
      <c r="H159" s="17" t="s">
        <v>89</v>
      </c>
    </row>
    <row r="160" spans="1:8" ht="12.75">
      <c r="A160" s="18" t="s">
        <v>7</v>
      </c>
      <c r="B160" s="1" t="s">
        <v>4</v>
      </c>
      <c r="C160" s="2">
        <v>120</v>
      </c>
      <c r="D160" s="4"/>
      <c r="E160" s="4">
        <f>C160</f>
        <v>120</v>
      </c>
      <c r="F160" s="4">
        <f t="shared" si="6"/>
        <v>0</v>
      </c>
      <c r="G160" s="1" t="s">
        <v>88</v>
      </c>
      <c r="H160" s="19" t="s">
        <v>89</v>
      </c>
    </row>
    <row r="161" spans="1:8" ht="12.75">
      <c r="A161" s="18" t="s">
        <v>8</v>
      </c>
      <c r="B161" s="1" t="s">
        <v>4</v>
      </c>
      <c r="C161" s="2">
        <v>999.6</v>
      </c>
      <c r="D161" s="2"/>
      <c r="E161" s="2">
        <v>999.6</v>
      </c>
      <c r="F161" s="4">
        <f t="shared" si="6"/>
        <v>0</v>
      </c>
      <c r="G161" s="1" t="s">
        <v>88</v>
      </c>
      <c r="H161" s="19" t="s">
        <v>89</v>
      </c>
    </row>
    <row r="162" spans="1:8" ht="12.75">
      <c r="A162" s="18" t="s">
        <v>8</v>
      </c>
      <c r="B162" s="1" t="s">
        <v>4</v>
      </c>
      <c r="C162" s="2">
        <v>120</v>
      </c>
      <c r="D162" s="2"/>
      <c r="E162" s="2">
        <f>C162</f>
        <v>120</v>
      </c>
      <c r="F162" s="4">
        <f t="shared" si="6"/>
        <v>0</v>
      </c>
      <c r="G162" s="1" t="s">
        <v>88</v>
      </c>
      <c r="H162" s="19" t="s">
        <v>89</v>
      </c>
    </row>
    <row r="163" spans="1:8" ht="12.75">
      <c r="A163" s="18" t="s">
        <v>8</v>
      </c>
      <c r="B163" s="1" t="s">
        <v>4</v>
      </c>
      <c r="C163" s="2">
        <v>480</v>
      </c>
      <c r="D163" s="2"/>
      <c r="E163" s="2">
        <f>C163</f>
        <v>480</v>
      </c>
      <c r="F163" s="4">
        <f t="shared" si="6"/>
        <v>0</v>
      </c>
      <c r="G163" s="1" t="s">
        <v>88</v>
      </c>
      <c r="H163" s="19" t="s">
        <v>89</v>
      </c>
    </row>
    <row r="164" spans="1:8" ht="13.5" thickBot="1">
      <c r="A164" s="20" t="s">
        <v>139</v>
      </c>
      <c r="B164" s="8"/>
      <c r="C164" s="9">
        <f>SUM(C159:C163)</f>
        <v>2199.6</v>
      </c>
      <c r="D164" s="9">
        <f>SUM(D159:D163)</f>
        <v>0</v>
      </c>
      <c r="E164" s="9">
        <f>SUM(E159:E163)</f>
        <v>2199.6</v>
      </c>
      <c r="F164" s="9">
        <f>SUM(F159:F163)</f>
        <v>0</v>
      </c>
      <c r="G164" s="8"/>
      <c r="H164" s="21"/>
    </row>
    <row r="165" spans="1:8" ht="12.75">
      <c r="A165" s="16" t="s">
        <v>8</v>
      </c>
      <c r="B165" s="3" t="s">
        <v>4</v>
      </c>
      <c r="C165" s="4">
        <v>240</v>
      </c>
      <c r="D165" s="4"/>
      <c r="E165" s="4">
        <f>C165</f>
        <v>240</v>
      </c>
      <c r="F165" s="4">
        <f t="shared" si="6"/>
        <v>0</v>
      </c>
      <c r="G165" s="3" t="s">
        <v>91</v>
      </c>
      <c r="H165" s="17" t="s">
        <v>90</v>
      </c>
    </row>
    <row r="166" spans="1:8" ht="13.5" thickBot="1">
      <c r="A166" s="20" t="s">
        <v>140</v>
      </c>
      <c r="B166" s="8"/>
      <c r="C166" s="9">
        <f>SUM(C165)</f>
        <v>240</v>
      </c>
      <c r="D166" s="9">
        <f>SUM(D165)</f>
        <v>0</v>
      </c>
      <c r="E166" s="9">
        <f>SUM(E165)</f>
        <v>240</v>
      </c>
      <c r="F166" s="9">
        <f>SUM(F165)</f>
        <v>0</v>
      </c>
      <c r="G166" s="8"/>
      <c r="H166" s="21"/>
    </row>
    <row r="167" spans="1:8" ht="12.75">
      <c r="A167" s="16" t="s">
        <v>8</v>
      </c>
      <c r="B167" s="3" t="s">
        <v>4</v>
      </c>
      <c r="C167" s="4">
        <v>120</v>
      </c>
      <c r="D167" s="4"/>
      <c r="E167" s="4">
        <f>C167</f>
        <v>120</v>
      </c>
      <c r="F167" s="4">
        <f t="shared" si="6"/>
        <v>0</v>
      </c>
      <c r="G167" s="3" t="s">
        <v>92</v>
      </c>
      <c r="H167" s="17" t="s">
        <v>93</v>
      </c>
    </row>
    <row r="168" spans="1:8" ht="12.75">
      <c r="A168" s="18" t="s">
        <v>8</v>
      </c>
      <c r="B168" s="1" t="s">
        <v>4</v>
      </c>
      <c r="C168" s="2">
        <v>996</v>
      </c>
      <c r="D168" s="4"/>
      <c r="E168" s="4">
        <v>696</v>
      </c>
      <c r="F168" s="4">
        <f t="shared" si="6"/>
        <v>300</v>
      </c>
      <c r="G168" s="1" t="s">
        <v>92</v>
      </c>
      <c r="H168" s="19" t="s">
        <v>93</v>
      </c>
    </row>
    <row r="169" spans="1:8" ht="13.5" thickBot="1">
      <c r="A169" s="20" t="s">
        <v>141</v>
      </c>
      <c r="B169" s="8"/>
      <c r="C169" s="9">
        <f>SUM(C167:C168)</f>
        <v>1116</v>
      </c>
      <c r="D169" s="9">
        <f>SUM(D167:D168)</f>
        <v>0</v>
      </c>
      <c r="E169" s="9">
        <f>SUM(E167:E168)</f>
        <v>816</v>
      </c>
      <c r="F169" s="9">
        <f>SUM(F167:F168)</f>
        <v>300</v>
      </c>
      <c r="G169" s="8"/>
      <c r="H169" s="21"/>
    </row>
    <row r="170" spans="1:8" ht="12.75">
      <c r="A170" s="16" t="s">
        <v>8</v>
      </c>
      <c r="B170" s="3" t="s">
        <v>4</v>
      </c>
      <c r="C170" s="4">
        <v>720</v>
      </c>
      <c r="D170" s="4"/>
      <c r="E170" s="4">
        <f>C170</f>
        <v>720</v>
      </c>
      <c r="F170" s="4">
        <f t="shared" si="6"/>
        <v>0</v>
      </c>
      <c r="G170" s="3" t="s">
        <v>94</v>
      </c>
      <c r="H170" s="17" t="s">
        <v>95</v>
      </c>
    </row>
    <row r="171" spans="1:8" ht="13.5" thickBot="1">
      <c r="A171" s="20" t="s">
        <v>142</v>
      </c>
      <c r="B171" s="8"/>
      <c r="C171" s="9">
        <f>SUM(C170)</f>
        <v>720</v>
      </c>
      <c r="D171" s="9">
        <f>SUM(D170)</f>
        <v>0</v>
      </c>
      <c r="E171" s="9">
        <f>SUM(E170)</f>
        <v>720</v>
      </c>
      <c r="F171" s="9">
        <f>SUM(F170)</f>
        <v>0</v>
      </c>
      <c r="G171" s="8"/>
      <c r="H171" s="21"/>
    </row>
    <row r="172" spans="1:8" ht="12.75">
      <c r="A172" s="16" t="s">
        <v>8</v>
      </c>
      <c r="B172" s="3" t="s">
        <v>4</v>
      </c>
      <c r="C172" s="4">
        <v>3120</v>
      </c>
      <c r="D172" s="4"/>
      <c r="E172" s="4">
        <f>C172</f>
        <v>3120</v>
      </c>
      <c r="F172" s="4">
        <f t="shared" si="6"/>
        <v>0</v>
      </c>
      <c r="G172" s="3" t="s">
        <v>96</v>
      </c>
      <c r="H172" s="17" t="s">
        <v>97</v>
      </c>
    </row>
    <row r="173" spans="1:8" ht="12.75">
      <c r="A173" s="18" t="s">
        <v>8</v>
      </c>
      <c r="B173" s="1" t="s">
        <v>4</v>
      </c>
      <c r="C173" s="2">
        <v>960</v>
      </c>
      <c r="D173" s="4"/>
      <c r="E173" s="4">
        <f>C173</f>
        <v>960</v>
      </c>
      <c r="F173" s="4">
        <f t="shared" si="6"/>
        <v>0</v>
      </c>
      <c r="G173" s="1" t="s">
        <v>96</v>
      </c>
      <c r="H173" s="19" t="s">
        <v>97</v>
      </c>
    </row>
    <row r="174" spans="1:8" ht="12.75">
      <c r="A174" s="18" t="s">
        <v>8</v>
      </c>
      <c r="B174" s="1" t="s">
        <v>4</v>
      </c>
      <c r="C174" s="2">
        <v>9540</v>
      </c>
      <c r="D174" s="4"/>
      <c r="E174" s="4">
        <f>C174</f>
        <v>9540</v>
      </c>
      <c r="F174" s="4">
        <f t="shared" si="6"/>
        <v>0</v>
      </c>
      <c r="G174" s="1" t="s">
        <v>96</v>
      </c>
      <c r="H174" s="19" t="s">
        <v>97</v>
      </c>
    </row>
    <row r="175" spans="1:8" ht="12.75">
      <c r="A175" s="18" t="s">
        <v>7</v>
      </c>
      <c r="B175" s="1" t="s">
        <v>4</v>
      </c>
      <c r="C175" s="2">
        <v>1479.6</v>
      </c>
      <c r="D175" s="4"/>
      <c r="E175" s="4">
        <f>C175</f>
        <v>1479.6</v>
      </c>
      <c r="F175" s="4">
        <f t="shared" si="6"/>
        <v>0</v>
      </c>
      <c r="G175" s="1" t="s">
        <v>96</v>
      </c>
      <c r="H175" s="19" t="s">
        <v>97</v>
      </c>
    </row>
    <row r="176" spans="1:8" ht="12.75">
      <c r="A176" s="18" t="s">
        <v>8</v>
      </c>
      <c r="B176" s="1" t="s">
        <v>4</v>
      </c>
      <c r="C176" s="2">
        <v>54380.4</v>
      </c>
      <c r="D176" s="2"/>
      <c r="E176" s="2">
        <v>40007.09</v>
      </c>
      <c r="F176" s="4">
        <f t="shared" si="6"/>
        <v>14373.310000000005</v>
      </c>
      <c r="G176" s="1" t="s">
        <v>96</v>
      </c>
      <c r="H176" s="19" t="s">
        <v>97</v>
      </c>
    </row>
    <row r="177" spans="1:8" ht="12.75">
      <c r="A177" s="18" t="s">
        <v>8</v>
      </c>
      <c r="B177" s="1" t="s">
        <v>4</v>
      </c>
      <c r="C177" s="2">
        <v>120</v>
      </c>
      <c r="D177" s="2"/>
      <c r="E177" s="2">
        <f>C177</f>
        <v>120</v>
      </c>
      <c r="F177" s="4">
        <f t="shared" si="6"/>
        <v>0</v>
      </c>
      <c r="G177" s="1" t="s">
        <v>96</v>
      </c>
      <c r="H177" s="19" t="s">
        <v>97</v>
      </c>
    </row>
    <row r="178" spans="1:8" ht="12.75">
      <c r="A178" s="18" t="s">
        <v>8</v>
      </c>
      <c r="B178" s="1" t="s">
        <v>4</v>
      </c>
      <c r="C178" s="2">
        <v>120</v>
      </c>
      <c r="D178" s="2"/>
      <c r="E178" s="2">
        <f>C178</f>
        <v>120</v>
      </c>
      <c r="F178" s="4">
        <f t="shared" si="6"/>
        <v>0</v>
      </c>
      <c r="G178" s="1" t="s">
        <v>96</v>
      </c>
      <c r="H178" s="19" t="s">
        <v>97</v>
      </c>
    </row>
    <row r="179" spans="1:8" ht="13.5" thickBot="1">
      <c r="A179" s="22" t="s">
        <v>143</v>
      </c>
      <c r="B179" s="10"/>
      <c r="C179" s="11">
        <f>SUM(C172:C178)</f>
        <v>69720</v>
      </c>
      <c r="D179" s="11">
        <f>SUM(D172:D178)</f>
        <v>0</v>
      </c>
      <c r="E179" s="11">
        <f>SUM(E172:E178)</f>
        <v>55346.689999999995</v>
      </c>
      <c r="F179" s="11">
        <f>SUM(F172:F178)</f>
        <v>14373.310000000005</v>
      </c>
      <c r="G179" s="10"/>
      <c r="H179" s="23"/>
    </row>
    <row r="180" spans="1:8" ht="17.25" customHeight="1" thickBot="1">
      <c r="A180" s="12" t="s">
        <v>144</v>
      </c>
      <c r="B180" s="13"/>
      <c r="C180" s="14">
        <f>SUM(C9:C179)/2</f>
        <v>373984.79999999993</v>
      </c>
      <c r="D180" s="14">
        <f>SUM(D9:D179)/2</f>
        <v>4752.69</v>
      </c>
      <c r="E180" s="14">
        <f>SUM(E9:E179)/2</f>
        <v>310181.5999999999</v>
      </c>
      <c r="F180" s="14">
        <f>SUM(F9:F179)/2</f>
        <v>59050.51000000001</v>
      </c>
      <c r="G180" s="13"/>
      <c r="H180" s="15"/>
    </row>
    <row r="183" spans="1:8" ht="12.75">
      <c r="A183" s="30"/>
      <c r="B183" s="32"/>
      <c r="C183" s="32"/>
      <c r="D183" s="32"/>
      <c r="E183" s="32"/>
      <c r="F183" s="32"/>
      <c r="G183" s="32"/>
      <c r="H183" s="30"/>
    </row>
    <row r="184" spans="1:8" ht="12.75">
      <c r="A184" s="30"/>
      <c r="B184" s="32"/>
      <c r="C184" s="32"/>
      <c r="D184" s="32"/>
      <c r="E184" s="32"/>
      <c r="F184" s="32"/>
      <c r="G184" s="32"/>
      <c r="H184" s="30"/>
    </row>
    <row r="185" spans="2:7" ht="12.75">
      <c r="B185" s="32"/>
      <c r="C185" s="32"/>
      <c r="D185" s="32"/>
      <c r="E185" s="32"/>
      <c r="F185" s="32"/>
      <c r="G185" s="32"/>
    </row>
    <row r="192" ht="12.75">
      <c r="H192" s="30"/>
    </row>
    <row r="193" ht="12.75">
      <c r="H193" s="30"/>
    </row>
  </sheetData>
  <sheetProtection/>
  <mergeCells count="7">
    <mergeCell ref="E183:G183"/>
    <mergeCell ref="E184:G184"/>
    <mergeCell ref="E185:G185"/>
    <mergeCell ref="A5:H5"/>
    <mergeCell ref="B183:D183"/>
    <mergeCell ref="B184:D184"/>
    <mergeCell ref="B185:D185"/>
  </mergeCells>
  <printOptions/>
  <pageMargins left="0.25" right="0.25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2020-06-12T08:56:50Z</cp:lastPrinted>
  <dcterms:modified xsi:type="dcterms:W3CDTF">2020-06-16T06:19:52Z</dcterms:modified>
  <cp:category/>
  <cp:version/>
  <cp:contentType/>
  <cp:contentStatus/>
</cp:coreProperties>
</file>